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5700" windowHeight="4605"/>
  </bookViews>
  <sheets>
    <sheet name="Obchodní deník" sheetId="1" r:id="rId1"/>
    <sheet name="Equity Curve" sheetId="2" r:id="rId2"/>
    <sheet name="MFE - MAE" sheetId="3" r:id="rId3"/>
    <sheet name="Profit Target" sheetId="4" r:id="rId4"/>
    <sheet name="Nastavení" sheetId="5" r:id="rId5"/>
    <sheet name="Přehled" sheetId="6" r:id="rId6"/>
    <sheet name="Sheet1" sheetId="7" r:id="rId7"/>
  </sheets>
  <definedNames>
    <definedName name="_xlnm._FilterDatabase" localSheetId="0" hidden="1">'Obchodní deník'!$W$1:$W$1023</definedName>
    <definedName name="_xlnm.Print_Titles" localSheetId="0">'Obchodní deník'!$1:$4</definedName>
  </definedNames>
  <calcPr calcId="114210" fullCalcOnLoad="1"/>
</workbook>
</file>

<file path=xl/calcChain.xml><?xml version="1.0" encoding="utf-8"?>
<calcChain xmlns="http://schemas.openxmlformats.org/spreadsheetml/2006/main">
  <c r="E6" i="7"/>
  <c r="I24"/>
  <c r="I23"/>
  <c r="I22"/>
  <c r="I21"/>
  <c r="I20"/>
  <c r="I19"/>
  <c r="I18"/>
  <c r="I17"/>
  <c r="I16"/>
  <c r="I15"/>
  <c r="I14"/>
  <c r="I13"/>
  <c r="I12"/>
  <c r="I9"/>
  <c r="I11"/>
  <c r="I10"/>
  <c r="I5"/>
  <c r="I6"/>
  <c r="I8"/>
  <c r="I7"/>
  <c r="H23"/>
  <c r="H22"/>
  <c r="H19"/>
  <c r="H18"/>
  <c r="H15"/>
  <c r="H14"/>
  <c r="H11"/>
  <c r="H10"/>
  <c r="H7"/>
  <c r="H6"/>
  <c r="H20"/>
  <c r="H17"/>
  <c r="H16"/>
  <c r="H13"/>
  <c r="H12"/>
  <c r="H9"/>
  <c r="H8"/>
  <c r="H5"/>
  <c r="E5"/>
  <c r="F3"/>
  <c r="H24"/>
  <c r="H21"/>
  <c r="F2"/>
  <c r="E3"/>
  <c r="E2"/>
  <c r="O5" i="1"/>
  <c r="AK311" i="6"/>
  <c r="AK319"/>
  <c r="AK322"/>
  <c r="AK338"/>
  <c r="AK351"/>
  <c r="AK354"/>
  <c r="AK366"/>
  <c r="AK382"/>
  <c r="AK398"/>
  <c r="AK406"/>
  <c r="AK411"/>
  <c r="AK413"/>
  <c r="AK419"/>
  <c r="AK423"/>
  <c r="AK427"/>
  <c r="AK431"/>
  <c r="AK435"/>
  <c r="AK439"/>
  <c r="AK447"/>
  <c r="AK455"/>
  <c r="AK463"/>
  <c r="AK471"/>
  <c r="AK491"/>
  <c r="AK495"/>
  <c r="AK507"/>
  <c r="AK531"/>
  <c r="AK563"/>
  <c r="AK575"/>
  <c r="AK635"/>
  <c r="AK683"/>
  <c r="AK763"/>
  <c r="AK818"/>
  <c r="AK824"/>
  <c r="AK828"/>
  <c r="AK834"/>
  <c r="AK874"/>
  <c r="AK949"/>
  <c r="AK986"/>
  <c r="AK1003"/>
  <c r="AK1007"/>
  <c r="AK1011"/>
  <c r="B6" i="1"/>
  <c r="B7"/>
  <c r="B8"/>
  <c r="B9"/>
  <c r="B10"/>
  <c r="B11"/>
  <c r="B12"/>
  <c r="B13"/>
  <c r="E5"/>
  <c r="E6"/>
  <c r="E7"/>
  <c r="E8"/>
  <c r="E9"/>
  <c r="E10"/>
  <c r="E11"/>
  <c r="E12"/>
  <c r="E13"/>
  <c r="AK1013" i="6"/>
  <c r="AK1014"/>
  <c r="AK1015"/>
  <c r="AK1016"/>
  <c r="AK1018"/>
  <c r="AK1019"/>
  <c r="AK1020"/>
  <c r="AK1021"/>
  <c r="AK1022"/>
  <c r="AK1023"/>
  <c r="AK1024"/>
  <c r="AK1025"/>
  <c r="AK1026"/>
  <c r="AK1027"/>
  <c r="AK1028"/>
  <c r="AK1029"/>
  <c r="AK1030"/>
  <c r="AK1031"/>
  <c r="AK1032"/>
  <c r="AK1033"/>
  <c r="AK1034"/>
  <c r="AK1035"/>
  <c r="AK1036"/>
  <c r="AK1037"/>
  <c r="AK1038"/>
  <c r="AK1039"/>
  <c r="AK1040"/>
  <c r="AK1041"/>
  <c r="AK1042"/>
  <c r="AK1043"/>
  <c r="AK1044"/>
  <c r="AK1045"/>
  <c r="AK1046"/>
  <c r="AK1047"/>
  <c r="AK1048"/>
  <c r="AK1049"/>
  <c r="AK1050"/>
  <c r="AK1051"/>
  <c r="AK1052"/>
  <c r="AK1053"/>
  <c r="AK1054"/>
  <c r="AK1055"/>
  <c r="AK1056"/>
  <c r="AK1057"/>
  <c r="AK1058"/>
  <c r="AK1059"/>
  <c r="AK1060"/>
  <c r="AK1061"/>
  <c r="AK1062"/>
  <c r="AK1063"/>
  <c r="AK1064"/>
  <c r="AK1065"/>
  <c r="AK1066"/>
  <c r="AK1067"/>
  <c r="AK1068"/>
  <c r="AK1069"/>
  <c r="AK1070"/>
  <c r="AK1071"/>
  <c r="AK1072"/>
  <c r="AK1073"/>
  <c r="AK1074"/>
  <c r="AK1075"/>
  <c r="AK1076"/>
  <c r="AK1077"/>
  <c r="AK1078"/>
  <c r="AK1079"/>
  <c r="AK1080"/>
  <c r="AK1081"/>
  <c r="AK1082"/>
  <c r="AK1083"/>
  <c r="AK1084"/>
  <c r="AK1085"/>
  <c r="AK1086"/>
  <c r="AK1087"/>
  <c r="AK1088"/>
  <c r="AK1089"/>
  <c r="AK1090"/>
  <c r="AK1091"/>
  <c r="AK1092"/>
  <c r="AK1093"/>
  <c r="AK1094"/>
  <c r="AK1095"/>
  <c r="AK1096"/>
  <c r="AK1097"/>
  <c r="AK1098"/>
  <c r="AK1099"/>
  <c r="AK1100"/>
  <c r="AK1101"/>
  <c r="AK1102"/>
  <c r="AK1103"/>
  <c r="AK1104"/>
  <c r="AK1105"/>
  <c r="AK1106"/>
  <c r="AK1107"/>
  <c r="AK1108"/>
  <c r="AK1109"/>
  <c r="AK1110"/>
  <c r="AK1111"/>
  <c r="AK1112"/>
  <c r="AK1113"/>
  <c r="AK1114"/>
  <c r="AK1115"/>
  <c r="AK1116"/>
  <c r="AK1117"/>
  <c r="AK1118"/>
  <c r="AK1119"/>
  <c r="AK1120"/>
  <c r="AK1121"/>
  <c r="AK1122"/>
  <c r="AK1123"/>
  <c r="AK1124"/>
  <c r="AK1125"/>
  <c r="AK1126"/>
  <c r="AK1127"/>
  <c r="AK1128"/>
  <c r="AK1129"/>
  <c r="AK1130"/>
  <c r="AK1131"/>
  <c r="AK1132"/>
  <c r="AK1133"/>
  <c r="AK1134"/>
  <c r="AK1135"/>
  <c r="AK1136"/>
  <c r="AK1137"/>
  <c r="AK1138"/>
  <c r="AK1139"/>
  <c r="AK1140"/>
  <c r="AK1141"/>
  <c r="AK1142"/>
  <c r="AK1143"/>
  <c r="AK1144"/>
  <c r="AK1145"/>
  <c r="AK1146"/>
  <c r="AK1147"/>
  <c r="AK1148"/>
  <c r="AK1149"/>
  <c r="AK1150"/>
  <c r="AK1151"/>
  <c r="AK1152"/>
  <c r="AK1153"/>
  <c r="AK1154"/>
  <c r="AK1155"/>
  <c r="AK1156"/>
  <c r="AK1157"/>
  <c r="AK1158"/>
  <c r="AK1159"/>
  <c r="AK1160"/>
  <c r="AK1161"/>
  <c r="AK1162"/>
  <c r="AK1163"/>
  <c r="AK1164"/>
  <c r="AK1165"/>
  <c r="AK1166"/>
  <c r="AK1167"/>
  <c r="AK1168"/>
  <c r="AK1169"/>
  <c r="AK1170"/>
  <c r="AK1171"/>
  <c r="AK1172"/>
  <c r="AK1173"/>
  <c r="AK1174"/>
  <c r="AK1175"/>
  <c r="AK1176"/>
  <c r="AK1177"/>
  <c r="AK1178"/>
  <c r="AK1179"/>
  <c r="AK1180"/>
  <c r="AK1181"/>
  <c r="AK1182"/>
  <c r="AK1183"/>
  <c r="AK1184"/>
  <c r="AK1185"/>
  <c r="AK1186"/>
  <c r="AK1187"/>
  <c r="AK1188"/>
  <c r="AK1189"/>
  <c r="AK1190"/>
  <c r="AK1191"/>
  <c r="AK1192"/>
  <c r="AK1193"/>
  <c r="AK1194"/>
  <c r="AK1195"/>
  <c r="AK1196"/>
  <c r="AK1197"/>
  <c r="AK1198"/>
  <c r="AK1199"/>
  <c r="AK1200"/>
  <c r="AK1201"/>
  <c r="AK1202"/>
  <c r="AK1203"/>
  <c r="AK1204"/>
  <c r="AK1205"/>
  <c r="AK1206"/>
  <c r="AK1207"/>
  <c r="AK1208"/>
  <c r="AK1209"/>
  <c r="AK1210"/>
  <c r="AK1211"/>
  <c r="AK1212"/>
  <c r="AK1213"/>
  <c r="AK1214"/>
  <c r="AK1215"/>
  <c r="AK1216"/>
  <c r="AK1217"/>
  <c r="AK1218"/>
  <c r="AK1219"/>
  <c r="AK1220"/>
  <c r="AK1221"/>
  <c r="AK1222"/>
  <c r="AK1223"/>
  <c r="AK1224"/>
  <c r="AK1225"/>
  <c r="AK1226"/>
  <c r="AK1227"/>
  <c r="AK1228"/>
  <c r="AK1229"/>
  <c r="AK1230"/>
  <c r="AK1231"/>
  <c r="AK1232"/>
  <c r="AK1233"/>
  <c r="AK1234"/>
  <c r="AK1235"/>
  <c r="AK1236"/>
  <c r="AK1237"/>
  <c r="AK1238"/>
  <c r="AK1239"/>
  <c r="AK1240"/>
  <c r="AK1241"/>
  <c r="AK1242"/>
  <c r="AK1243"/>
  <c r="AK1244"/>
  <c r="AK1245"/>
  <c r="AK1246"/>
  <c r="AK1247"/>
  <c r="AK1248"/>
  <c r="AK1249"/>
  <c r="AK1250"/>
  <c r="AK1251"/>
  <c r="AK1252"/>
  <c r="AK1253"/>
  <c r="AK1254"/>
  <c r="AK1255"/>
  <c r="AK1256"/>
  <c r="AK1257"/>
  <c r="AK1258"/>
  <c r="AK1259"/>
  <c r="AK1260"/>
  <c r="AK1261"/>
  <c r="AK1262"/>
  <c r="AK1263"/>
  <c r="AK1264"/>
  <c r="AK1265"/>
  <c r="AK1266"/>
  <c r="AK1267"/>
  <c r="AK1268"/>
  <c r="AK1269"/>
  <c r="AK1270"/>
  <c r="AK1271"/>
  <c r="AK1272"/>
  <c r="AK1273"/>
  <c r="AK1274"/>
  <c r="AK1275"/>
  <c r="AK1276"/>
  <c r="AK1277"/>
  <c r="AK1278"/>
  <c r="AK1279"/>
  <c r="AK1280"/>
  <c r="AK1281"/>
  <c r="AK1282"/>
  <c r="AK1283"/>
  <c r="AK1284"/>
  <c r="AK1285"/>
  <c r="AK1286"/>
  <c r="AK1287"/>
  <c r="AK1288"/>
  <c r="AK1289"/>
  <c r="AK1290"/>
  <c r="AK1291"/>
  <c r="AK1292"/>
  <c r="AK1293"/>
  <c r="AK1294"/>
  <c r="AK1295"/>
  <c r="AK1296"/>
  <c r="AK1297"/>
  <c r="AK1298"/>
  <c r="AK1299"/>
  <c r="AK1300"/>
  <c r="AK1301"/>
  <c r="AK1302"/>
  <c r="AK1303"/>
  <c r="AK1304"/>
  <c r="AK1305"/>
  <c r="AK1306"/>
  <c r="AK1307"/>
  <c r="AK1308"/>
  <c r="AK1309"/>
  <c r="AK1310"/>
  <c r="AK1311"/>
  <c r="AK1312"/>
  <c r="AK1313"/>
  <c r="AK1314"/>
  <c r="AK1315"/>
  <c r="AK1316"/>
  <c r="AK1317"/>
  <c r="AK1318"/>
  <c r="AK1319"/>
  <c r="AK1320"/>
  <c r="AK1321"/>
  <c r="AK1322"/>
  <c r="AK1323"/>
  <c r="AK1324"/>
  <c r="AK1325"/>
  <c r="AK1326"/>
  <c r="AK1327"/>
  <c r="AK1328"/>
  <c r="AK1329"/>
  <c r="AK1330"/>
  <c r="AK1331"/>
  <c r="AK1332"/>
  <c r="AK1333"/>
  <c r="AK1334"/>
  <c r="AK1335"/>
  <c r="AK1336"/>
  <c r="AK1337"/>
  <c r="AK1338"/>
  <c r="AK1339"/>
  <c r="AK1340"/>
  <c r="AK1341"/>
  <c r="AK1342"/>
  <c r="AK1343"/>
  <c r="AK1344"/>
  <c r="AK1345"/>
  <c r="AK1346"/>
  <c r="AK1347"/>
  <c r="AK1348"/>
  <c r="AK1349"/>
  <c r="AK1350"/>
  <c r="AK1351"/>
  <c r="AK1352"/>
  <c r="AK1353"/>
  <c r="AK1354"/>
  <c r="AK1355"/>
  <c r="AK1356"/>
  <c r="AK1357"/>
  <c r="AK1358"/>
  <c r="AK1359"/>
  <c r="AK1360"/>
  <c r="AK1361"/>
  <c r="AK1362"/>
  <c r="AK1363"/>
  <c r="AK1364"/>
  <c r="AK1365"/>
  <c r="AK1366"/>
  <c r="AK1367"/>
  <c r="AK1368"/>
  <c r="AK1369"/>
  <c r="AK1370"/>
  <c r="AK1371"/>
  <c r="AK1372"/>
  <c r="AK1373"/>
  <c r="AK1374"/>
  <c r="AK1375"/>
  <c r="AK1376"/>
  <c r="AK1377"/>
  <c r="AK1378"/>
  <c r="AK1379"/>
  <c r="AK1380"/>
  <c r="AK1381"/>
  <c r="AK1382"/>
  <c r="AK1383"/>
  <c r="AK1384"/>
  <c r="AK1385"/>
  <c r="AK1386"/>
  <c r="AK1387"/>
  <c r="AK1388"/>
  <c r="AK1389"/>
  <c r="AK1390"/>
  <c r="AK1391"/>
  <c r="AK1392"/>
  <c r="AK1393"/>
  <c r="AK1394"/>
  <c r="AK1395"/>
  <c r="AK1396"/>
  <c r="AK1397"/>
  <c r="AK1398"/>
  <c r="AK1399"/>
  <c r="AK1400"/>
  <c r="AK1401"/>
  <c r="AK1402"/>
  <c r="AK1403"/>
  <c r="AK1404"/>
  <c r="AK1405"/>
  <c r="AK1406"/>
  <c r="AK1407"/>
  <c r="AK1408"/>
  <c r="AK1409"/>
  <c r="AK1410"/>
  <c r="AK1411"/>
  <c r="AK1412"/>
  <c r="AK1413"/>
  <c r="AK1414"/>
  <c r="AK1415"/>
  <c r="AK1416"/>
  <c r="AK1417"/>
  <c r="AK1418"/>
  <c r="AK1419"/>
  <c r="AK1420"/>
  <c r="AK1421"/>
  <c r="AK1422"/>
  <c r="AK1423"/>
  <c r="AK1424"/>
  <c r="AK1425"/>
  <c r="AK1426"/>
  <c r="AK1427"/>
  <c r="AK1428"/>
  <c r="AK1429"/>
  <c r="AK1430"/>
  <c r="AK1431"/>
  <c r="AK1432"/>
  <c r="AK1433"/>
  <c r="AK1434"/>
  <c r="AK1435"/>
  <c r="AK1436"/>
  <c r="AK1437"/>
  <c r="AK1438"/>
  <c r="AK1439"/>
  <c r="AK1440"/>
  <c r="AK1441"/>
  <c r="AK1442"/>
  <c r="AK1443"/>
  <c r="AK1444"/>
  <c r="AK1445"/>
  <c r="AK1446"/>
  <c r="AK1447"/>
  <c r="AK1448"/>
  <c r="AK1449"/>
  <c r="AK1450"/>
  <c r="AK1451"/>
  <c r="AK1452"/>
  <c r="AK1453"/>
  <c r="AK1454"/>
  <c r="AK1455"/>
  <c r="AK1456"/>
  <c r="AK1457"/>
  <c r="AK1458"/>
  <c r="AK1459"/>
  <c r="AK1460"/>
  <c r="AK1461"/>
  <c r="AK1462"/>
  <c r="AK1463"/>
  <c r="AK1464"/>
  <c r="AK1465"/>
  <c r="AK1466"/>
  <c r="AK1467"/>
  <c r="AK1468"/>
  <c r="AK1469"/>
  <c r="AK1470"/>
  <c r="AK1471"/>
  <c r="AK1472"/>
  <c r="AK1473"/>
  <c r="AK1474"/>
  <c r="AK1475"/>
  <c r="AK1476"/>
  <c r="AK1477"/>
  <c r="AK1478"/>
  <c r="AK1479"/>
  <c r="AK1480"/>
  <c r="AK1481"/>
  <c r="AK1482"/>
  <c r="AK1483"/>
  <c r="AK1484"/>
  <c r="AK1485"/>
  <c r="AK1486"/>
  <c r="AK1487"/>
  <c r="AK1488"/>
  <c r="AK1489"/>
  <c r="AK1490"/>
  <c r="AK1491"/>
  <c r="AK1492"/>
  <c r="AK1493"/>
  <c r="AK1494"/>
  <c r="AK1495"/>
  <c r="AK1496"/>
  <c r="AK1497"/>
  <c r="AK1498"/>
  <c r="AK1499"/>
  <c r="AK1500"/>
  <c r="B5"/>
  <c r="AO2" i="4"/>
  <c r="AO3"/>
  <c r="AO4"/>
  <c r="AO5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O112"/>
  <c r="AO113"/>
  <c r="AO114"/>
  <c r="AO115"/>
  <c r="AO116"/>
  <c r="AO117"/>
  <c r="AO118"/>
  <c r="AO119"/>
  <c r="AO120"/>
  <c r="AO121"/>
  <c r="AO122"/>
  <c r="AO123"/>
  <c r="AO124"/>
  <c r="AO125"/>
  <c r="AO126"/>
  <c r="AO127"/>
  <c r="AO128"/>
  <c r="AO129"/>
  <c r="AO130"/>
  <c r="AO131"/>
  <c r="AO132"/>
  <c r="AO133"/>
  <c r="AO134"/>
  <c r="AO135"/>
  <c r="AO136"/>
  <c r="AO137"/>
  <c r="AO138"/>
  <c r="AO139"/>
  <c r="AO140"/>
  <c r="AO141"/>
  <c r="AO142"/>
  <c r="AO143"/>
  <c r="AO144"/>
  <c r="AO145"/>
  <c r="AO146"/>
  <c r="AO147"/>
  <c r="AO148"/>
  <c r="AO149"/>
  <c r="AO150"/>
  <c r="AO151"/>
  <c r="AO152"/>
  <c r="AO153"/>
  <c r="AO154"/>
  <c r="AO155"/>
  <c r="AO156"/>
  <c r="AO157"/>
  <c r="AO158"/>
  <c r="AO159"/>
  <c r="AO160"/>
  <c r="AO161"/>
  <c r="AO162"/>
  <c r="AO163"/>
  <c r="AO164"/>
  <c r="AO165"/>
  <c r="AO166"/>
  <c r="AO167"/>
  <c r="AO168"/>
  <c r="AO169"/>
  <c r="AO170"/>
  <c r="AO171"/>
  <c r="AO172"/>
  <c r="AO173"/>
  <c r="AO174"/>
  <c r="AO175"/>
  <c r="AO176"/>
  <c r="AO177"/>
  <c r="AO178"/>
  <c r="AO179"/>
  <c r="AO180"/>
  <c r="AO181"/>
  <c r="AO182"/>
  <c r="AO183"/>
  <c r="AO184"/>
  <c r="AO185"/>
  <c r="AO186"/>
  <c r="AO187"/>
  <c r="AO188"/>
  <c r="AO189"/>
  <c r="AO190"/>
  <c r="AO191"/>
  <c r="AO192"/>
  <c r="AO193"/>
  <c r="AO194"/>
  <c r="AO195"/>
  <c r="AO196"/>
  <c r="AO197"/>
  <c r="AO198"/>
  <c r="AO199"/>
  <c r="AO200"/>
  <c r="AO201"/>
  <c r="AN2"/>
  <c r="AN3"/>
  <c r="AN4"/>
  <c r="AN5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N118"/>
  <c r="AN119"/>
  <c r="AN120"/>
  <c r="AN121"/>
  <c r="AN122"/>
  <c r="AN123"/>
  <c r="AN124"/>
  <c r="AN125"/>
  <c r="AN126"/>
  <c r="AN127"/>
  <c r="AN128"/>
  <c r="AN129"/>
  <c r="AN130"/>
  <c r="AN131"/>
  <c r="AN132"/>
  <c r="AN133"/>
  <c r="AN134"/>
  <c r="AN135"/>
  <c r="AN136"/>
  <c r="AN137"/>
  <c r="AN138"/>
  <c r="AN139"/>
  <c r="AN140"/>
  <c r="AN141"/>
  <c r="AN142"/>
  <c r="AN143"/>
  <c r="AN144"/>
  <c r="AN145"/>
  <c r="AN146"/>
  <c r="AN147"/>
  <c r="AN148"/>
  <c r="AN149"/>
  <c r="AN150"/>
  <c r="AN151"/>
  <c r="AN152"/>
  <c r="AN153"/>
  <c r="AN154"/>
  <c r="AN155"/>
  <c r="AN156"/>
  <c r="AN157"/>
  <c r="AN158"/>
  <c r="AN159"/>
  <c r="AN160"/>
  <c r="AN161"/>
  <c r="AN162"/>
  <c r="AN163"/>
  <c r="AN164"/>
  <c r="AN165"/>
  <c r="AN166"/>
  <c r="AN167"/>
  <c r="AN168"/>
  <c r="AN169"/>
  <c r="AN170"/>
  <c r="AN171"/>
  <c r="AN172"/>
  <c r="AN173"/>
  <c r="AN174"/>
  <c r="AN175"/>
  <c r="AN176"/>
  <c r="AN177"/>
  <c r="AN178"/>
  <c r="AN179"/>
  <c r="AN180"/>
  <c r="AN181"/>
  <c r="AN182"/>
  <c r="AN183"/>
  <c r="AN184"/>
  <c r="AN185"/>
  <c r="AN186"/>
  <c r="AN187"/>
  <c r="AN188"/>
  <c r="AN189"/>
  <c r="AN190"/>
  <c r="AN191"/>
  <c r="AN192"/>
  <c r="AN193"/>
  <c r="AN194"/>
  <c r="AN195"/>
  <c r="AN196"/>
  <c r="AN197"/>
  <c r="AN198"/>
  <c r="AN199"/>
  <c r="AN200"/>
  <c r="AN201"/>
  <c r="AM2"/>
  <c r="AM3"/>
  <c r="AM4"/>
  <c r="AM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0"/>
  <c r="AM111"/>
  <c r="AM112"/>
  <c r="AM113"/>
  <c r="AM114"/>
  <c r="AM115"/>
  <c r="AM116"/>
  <c r="AM117"/>
  <c r="AM118"/>
  <c r="AM119"/>
  <c r="AM120"/>
  <c r="AM121"/>
  <c r="AM122"/>
  <c r="AM123"/>
  <c r="AM124"/>
  <c r="AM125"/>
  <c r="AM126"/>
  <c r="AM127"/>
  <c r="AM128"/>
  <c r="AM129"/>
  <c r="AM130"/>
  <c r="AM131"/>
  <c r="AM132"/>
  <c r="AM133"/>
  <c r="AM134"/>
  <c r="AM135"/>
  <c r="AM136"/>
  <c r="AM137"/>
  <c r="AM138"/>
  <c r="AM139"/>
  <c r="AM140"/>
  <c r="AM141"/>
  <c r="AM142"/>
  <c r="AM143"/>
  <c r="AM144"/>
  <c r="AM145"/>
  <c r="AM146"/>
  <c r="AM147"/>
  <c r="AM148"/>
  <c r="AM149"/>
  <c r="AM150"/>
  <c r="AM151"/>
  <c r="AM152"/>
  <c r="AM153"/>
  <c r="AM154"/>
  <c r="AM155"/>
  <c r="AM156"/>
  <c r="AM157"/>
  <c r="AM158"/>
  <c r="AM159"/>
  <c r="AM160"/>
  <c r="AM161"/>
  <c r="AM162"/>
  <c r="AM163"/>
  <c r="AM164"/>
  <c r="AM165"/>
  <c r="AM166"/>
  <c r="AM167"/>
  <c r="AM168"/>
  <c r="AM169"/>
  <c r="AM170"/>
  <c r="AM171"/>
  <c r="AM172"/>
  <c r="AM173"/>
  <c r="AM174"/>
  <c r="AM175"/>
  <c r="AM176"/>
  <c r="AM177"/>
  <c r="AM178"/>
  <c r="AM179"/>
  <c r="AM180"/>
  <c r="AM181"/>
  <c r="AM182"/>
  <c r="AM183"/>
  <c r="AM184"/>
  <c r="AM185"/>
  <c r="AM186"/>
  <c r="AM187"/>
  <c r="AM188"/>
  <c r="AM189"/>
  <c r="AM190"/>
  <c r="AM191"/>
  <c r="AM192"/>
  <c r="AM193"/>
  <c r="AM194"/>
  <c r="AM195"/>
  <c r="AM196"/>
  <c r="AM197"/>
  <c r="AM198"/>
  <c r="AM199"/>
  <c r="AM200"/>
  <c r="AM201"/>
  <c r="AL2"/>
  <c r="AL3"/>
  <c r="AL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L77"/>
  <c r="AL78"/>
  <c r="AL79"/>
  <c r="AL80"/>
  <c r="AL81"/>
  <c r="AL8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AL106"/>
  <c r="AL107"/>
  <c r="AL108"/>
  <c r="AL109"/>
  <c r="AL110"/>
  <c r="AL111"/>
  <c r="AL112"/>
  <c r="AL113"/>
  <c r="AL114"/>
  <c r="AL115"/>
  <c r="AL116"/>
  <c r="AL117"/>
  <c r="AL118"/>
  <c r="AL119"/>
  <c r="AL120"/>
  <c r="AL121"/>
  <c r="AL122"/>
  <c r="AL123"/>
  <c r="AL124"/>
  <c r="AL125"/>
  <c r="AL126"/>
  <c r="AL127"/>
  <c r="AL128"/>
  <c r="AL129"/>
  <c r="AL130"/>
  <c r="AL131"/>
  <c r="AL132"/>
  <c r="AL133"/>
  <c r="AL134"/>
  <c r="AL135"/>
  <c r="AL136"/>
  <c r="AL137"/>
  <c r="AL138"/>
  <c r="AL139"/>
  <c r="AL140"/>
  <c r="AL141"/>
  <c r="AL142"/>
  <c r="AL143"/>
  <c r="AL144"/>
  <c r="AL145"/>
  <c r="AL146"/>
  <c r="AL147"/>
  <c r="AL148"/>
  <c r="AL149"/>
  <c r="AL150"/>
  <c r="AL151"/>
  <c r="AL152"/>
  <c r="AL153"/>
  <c r="AL154"/>
  <c r="AL155"/>
  <c r="AL156"/>
  <c r="AL157"/>
  <c r="AL158"/>
  <c r="AL159"/>
  <c r="AL160"/>
  <c r="AL161"/>
  <c r="AL162"/>
  <c r="AL163"/>
  <c r="AL164"/>
  <c r="AL165"/>
  <c r="AL166"/>
  <c r="AL167"/>
  <c r="AL168"/>
  <c r="AL169"/>
  <c r="AL170"/>
  <c r="AL171"/>
  <c r="AL172"/>
  <c r="AL173"/>
  <c r="AL174"/>
  <c r="AL175"/>
  <c r="AL176"/>
  <c r="AL177"/>
  <c r="AL178"/>
  <c r="AL179"/>
  <c r="AL180"/>
  <c r="AL181"/>
  <c r="AL182"/>
  <c r="AL183"/>
  <c r="AL184"/>
  <c r="AL185"/>
  <c r="AL186"/>
  <c r="AL187"/>
  <c r="AL188"/>
  <c r="AL189"/>
  <c r="AL190"/>
  <c r="AL191"/>
  <c r="AL192"/>
  <c r="AL193"/>
  <c r="AL194"/>
  <c r="AL195"/>
  <c r="AL196"/>
  <c r="AL197"/>
  <c r="AL198"/>
  <c r="AL199"/>
  <c r="AL200"/>
  <c r="AL201"/>
  <c r="AK2"/>
  <c r="AK3"/>
  <c r="AK4"/>
  <c r="AK5"/>
  <c r="AK6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K128"/>
  <c r="AK129"/>
  <c r="AK130"/>
  <c r="AK131"/>
  <c r="AK132"/>
  <c r="AK133"/>
  <c r="AK134"/>
  <c r="AK135"/>
  <c r="AK136"/>
  <c r="AK137"/>
  <c r="AK138"/>
  <c r="AK139"/>
  <c r="AK140"/>
  <c r="AK141"/>
  <c r="AK142"/>
  <c r="AK143"/>
  <c r="AK144"/>
  <c r="AK145"/>
  <c r="AK146"/>
  <c r="AK147"/>
  <c r="AK148"/>
  <c r="AK149"/>
  <c r="AK150"/>
  <c r="AK151"/>
  <c r="AK152"/>
  <c r="AK153"/>
  <c r="AK154"/>
  <c r="AK155"/>
  <c r="AK156"/>
  <c r="AK157"/>
  <c r="AK158"/>
  <c r="AK159"/>
  <c r="AK160"/>
  <c r="AK161"/>
  <c r="AK162"/>
  <c r="AK163"/>
  <c r="AK164"/>
  <c r="AK165"/>
  <c r="AK166"/>
  <c r="AK167"/>
  <c r="AK168"/>
  <c r="AK169"/>
  <c r="AK170"/>
  <c r="AK171"/>
  <c r="AK172"/>
  <c r="AK173"/>
  <c r="AK174"/>
  <c r="AK175"/>
  <c r="AK176"/>
  <c r="AK177"/>
  <c r="AK178"/>
  <c r="AK179"/>
  <c r="AK180"/>
  <c r="AK181"/>
  <c r="AK182"/>
  <c r="AK183"/>
  <c r="AK184"/>
  <c r="AK185"/>
  <c r="AK186"/>
  <c r="AK187"/>
  <c r="AK188"/>
  <c r="AK189"/>
  <c r="AK190"/>
  <c r="AK191"/>
  <c r="AK192"/>
  <c r="AK193"/>
  <c r="AK194"/>
  <c r="AK195"/>
  <c r="AK196"/>
  <c r="AK197"/>
  <c r="AK198"/>
  <c r="AK199"/>
  <c r="AK200"/>
  <c r="AK201"/>
  <c r="AJ2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49"/>
  <c r="AJ150"/>
  <c r="AJ151"/>
  <c r="AJ152"/>
  <c r="AJ153"/>
  <c r="AJ154"/>
  <c r="AJ155"/>
  <c r="AJ156"/>
  <c r="AJ157"/>
  <c r="AJ158"/>
  <c r="AJ159"/>
  <c r="AJ160"/>
  <c r="AJ161"/>
  <c r="AJ162"/>
  <c r="AJ163"/>
  <c r="AJ164"/>
  <c r="AJ165"/>
  <c r="AJ166"/>
  <c r="AJ167"/>
  <c r="AJ168"/>
  <c r="AJ169"/>
  <c r="AJ170"/>
  <c r="AJ171"/>
  <c r="AJ172"/>
  <c r="AJ173"/>
  <c r="AJ174"/>
  <c r="AJ175"/>
  <c r="AJ176"/>
  <c r="AJ177"/>
  <c r="AJ178"/>
  <c r="AJ179"/>
  <c r="AJ180"/>
  <c r="AJ181"/>
  <c r="AJ182"/>
  <c r="AJ183"/>
  <c r="AJ184"/>
  <c r="AJ185"/>
  <c r="AJ186"/>
  <c r="AJ187"/>
  <c r="AJ188"/>
  <c r="AJ189"/>
  <c r="AJ190"/>
  <c r="AJ191"/>
  <c r="AJ192"/>
  <c r="AJ193"/>
  <c r="AJ194"/>
  <c r="AJ195"/>
  <c r="AJ196"/>
  <c r="AJ197"/>
  <c r="AJ198"/>
  <c r="AJ199"/>
  <c r="AJ200"/>
  <c r="AJ201"/>
  <c r="AI2"/>
  <c r="AI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I125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5"/>
  <c r="AI156"/>
  <c r="AI157"/>
  <c r="AI158"/>
  <c r="AI159"/>
  <c r="AI160"/>
  <c r="AI161"/>
  <c r="AI162"/>
  <c r="AI163"/>
  <c r="AI164"/>
  <c r="AI165"/>
  <c r="AI166"/>
  <c r="AI167"/>
  <c r="AI168"/>
  <c r="AI169"/>
  <c r="AI170"/>
  <c r="AI171"/>
  <c r="AI172"/>
  <c r="AI173"/>
  <c r="AI174"/>
  <c r="AI175"/>
  <c r="AI176"/>
  <c r="AI177"/>
  <c r="AI178"/>
  <c r="AI179"/>
  <c r="AI180"/>
  <c r="AI181"/>
  <c r="AI182"/>
  <c r="AI183"/>
  <c r="AI184"/>
  <c r="AI185"/>
  <c r="AI186"/>
  <c r="AI187"/>
  <c r="AI188"/>
  <c r="AI189"/>
  <c r="AI190"/>
  <c r="AI191"/>
  <c r="AI192"/>
  <c r="AI193"/>
  <c r="AI194"/>
  <c r="AI195"/>
  <c r="AI196"/>
  <c r="AI197"/>
  <c r="AI198"/>
  <c r="AI199"/>
  <c r="AI200"/>
  <c r="AI201"/>
  <c r="AH2"/>
  <c r="AH3"/>
  <c r="AH4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8"/>
  <c r="AH89"/>
  <c r="AH90"/>
  <c r="AH91"/>
  <c r="AH92"/>
  <c r="AH93"/>
  <c r="AH94"/>
  <c r="AH95"/>
  <c r="AH96"/>
  <c r="AH97"/>
  <c r="AH98"/>
  <c r="AH99"/>
  <c r="AH100"/>
  <c r="AH101"/>
  <c r="AH102"/>
  <c r="AH103"/>
  <c r="AH104"/>
  <c r="AH105"/>
  <c r="AH106"/>
  <c r="AH107"/>
  <c r="AH108"/>
  <c r="AH109"/>
  <c r="AH110"/>
  <c r="AH111"/>
  <c r="AH112"/>
  <c r="AH113"/>
  <c r="AH114"/>
  <c r="AH115"/>
  <c r="AH116"/>
  <c r="AH117"/>
  <c r="AH118"/>
  <c r="AH119"/>
  <c r="AH120"/>
  <c r="AH121"/>
  <c r="AH122"/>
  <c r="AH123"/>
  <c r="AH124"/>
  <c r="AH125"/>
  <c r="AH126"/>
  <c r="AH127"/>
  <c r="AH128"/>
  <c r="AH129"/>
  <c r="AH130"/>
  <c r="AH131"/>
  <c r="AH132"/>
  <c r="AH133"/>
  <c r="AH134"/>
  <c r="AH135"/>
  <c r="AH136"/>
  <c r="AH137"/>
  <c r="AH138"/>
  <c r="AH139"/>
  <c r="AH140"/>
  <c r="AH141"/>
  <c r="AH142"/>
  <c r="AH143"/>
  <c r="AH144"/>
  <c r="AH145"/>
  <c r="AH146"/>
  <c r="AH147"/>
  <c r="AH148"/>
  <c r="AH149"/>
  <c r="AH150"/>
  <c r="AH151"/>
  <c r="AH152"/>
  <c r="AH153"/>
  <c r="AH154"/>
  <c r="AH155"/>
  <c r="AH156"/>
  <c r="AH157"/>
  <c r="AH158"/>
  <c r="AH159"/>
  <c r="AH160"/>
  <c r="AH161"/>
  <c r="AH162"/>
  <c r="AH163"/>
  <c r="AH164"/>
  <c r="AH165"/>
  <c r="AH166"/>
  <c r="AH167"/>
  <c r="AH168"/>
  <c r="AH169"/>
  <c r="AH170"/>
  <c r="AH171"/>
  <c r="AH172"/>
  <c r="AH173"/>
  <c r="AH174"/>
  <c r="AH175"/>
  <c r="AH176"/>
  <c r="AH177"/>
  <c r="AH178"/>
  <c r="AH179"/>
  <c r="AH180"/>
  <c r="AH181"/>
  <c r="AH182"/>
  <c r="AH183"/>
  <c r="AH184"/>
  <c r="AH185"/>
  <c r="AH186"/>
  <c r="AH187"/>
  <c r="AH188"/>
  <c r="AH189"/>
  <c r="AH190"/>
  <c r="AH191"/>
  <c r="AH192"/>
  <c r="AH193"/>
  <c r="AH194"/>
  <c r="AH195"/>
  <c r="AH196"/>
  <c r="AH197"/>
  <c r="AH198"/>
  <c r="AH199"/>
  <c r="AH200"/>
  <c r="AH201"/>
  <c r="AG2"/>
  <c r="AG3"/>
  <c r="AG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7"/>
  <c r="AG108"/>
  <c r="AG109"/>
  <c r="AG110"/>
  <c r="AG111"/>
  <c r="AG112"/>
  <c r="AG113"/>
  <c r="AG114"/>
  <c r="AG115"/>
  <c r="AG116"/>
  <c r="AG117"/>
  <c r="AG118"/>
  <c r="AG119"/>
  <c r="AG120"/>
  <c r="AG121"/>
  <c r="AG122"/>
  <c r="AG123"/>
  <c r="AG124"/>
  <c r="AG125"/>
  <c r="AG126"/>
  <c r="AG127"/>
  <c r="AG128"/>
  <c r="AG129"/>
  <c r="AG130"/>
  <c r="AG131"/>
  <c r="AG132"/>
  <c r="AG133"/>
  <c r="AG134"/>
  <c r="AG135"/>
  <c r="AG136"/>
  <c r="AG137"/>
  <c r="AG138"/>
  <c r="AG139"/>
  <c r="AG140"/>
  <c r="AG141"/>
  <c r="AG142"/>
  <c r="AG143"/>
  <c r="AG144"/>
  <c r="AG145"/>
  <c r="AG146"/>
  <c r="AG147"/>
  <c r="AG148"/>
  <c r="AG149"/>
  <c r="AG150"/>
  <c r="AG151"/>
  <c r="AG152"/>
  <c r="AG153"/>
  <c r="AG154"/>
  <c r="AG155"/>
  <c r="AG156"/>
  <c r="AG157"/>
  <c r="AG158"/>
  <c r="AG159"/>
  <c r="AG160"/>
  <c r="AG161"/>
  <c r="AG162"/>
  <c r="AG163"/>
  <c r="AG164"/>
  <c r="AG165"/>
  <c r="AG166"/>
  <c r="AG167"/>
  <c r="AG168"/>
  <c r="AG169"/>
  <c r="AG170"/>
  <c r="AG171"/>
  <c r="AG172"/>
  <c r="AG173"/>
  <c r="AG174"/>
  <c r="AG175"/>
  <c r="AG176"/>
  <c r="AG177"/>
  <c r="AG178"/>
  <c r="AG179"/>
  <c r="AG180"/>
  <c r="AG181"/>
  <c r="AG182"/>
  <c r="AG183"/>
  <c r="AG184"/>
  <c r="AG185"/>
  <c r="AG186"/>
  <c r="AG187"/>
  <c r="AG188"/>
  <c r="AG189"/>
  <c r="AG190"/>
  <c r="AG191"/>
  <c r="AG192"/>
  <c r="AG193"/>
  <c r="AG194"/>
  <c r="AG195"/>
  <c r="AG196"/>
  <c r="AG197"/>
  <c r="AG198"/>
  <c r="AG199"/>
  <c r="AG200"/>
  <c r="AG201"/>
  <c r="AF2"/>
  <c r="AF3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F128"/>
  <c r="AF129"/>
  <c r="AF130"/>
  <c r="AF131"/>
  <c r="AF132"/>
  <c r="AF133"/>
  <c r="AF134"/>
  <c r="AF135"/>
  <c r="AF136"/>
  <c r="AF137"/>
  <c r="AF138"/>
  <c r="AF139"/>
  <c r="AF140"/>
  <c r="AF141"/>
  <c r="AF142"/>
  <c r="AF143"/>
  <c r="AF144"/>
  <c r="AF145"/>
  <c r="AF146"/>
  <c r="AF147"/>
  <c r="AF148"/>
  <c r="AF149"/>
  <c r="AF150"/>
  <c r="AF151"/>
  <c r="AF152"/>
  <c r="AF153"/>
  <c r="AF154"/>
  <c r="AF155"/>
  <c r="AF156"/>
  <c r="AF157"/>
  <c r="AF158"/>
  <c r="AF159"/>
  <c r="AF160"/>
  <c r="AF161"/>
  <c r="AF162"/>
  <c r="AF163"/>
  <c r="AF164"/>
  <c r="AF165"/>
  <c r="AF166"/>
  <c r="AF167"/>
  <c r="AF168"/>
  <c r="AF169"/>
  <c r="AF170"/>
  <c r="AF171"/>
  <c r="AF172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AF196"/>
  <c r="AF197"/>
  <c r="AF198"/>
  <c r="AF199"/>
  <c r="AF200"/>
  <c r="AF201"/>
  <c r="AE2"/>
  <c r="AE3"/>
  <c r="AE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E112"/>
  <c r="AE113"/>
  <c r="AE114"/>
  <c r="AE115"/>
  <c r="AE116"/>
  <c r="AE117"/>
  <c r="AE118"/>
  <c r="AE119"/>
  <c r="AE120"/>
  <c r="AE121"/>
  <c r="AE122"/>
  <c r="AE123"/>
  <c r="AE124"/>
  <c r="AE125"/>
  <c r="AE126"/>
  <c r="AE127"/>
  <c r="AE128"/>
  <c r="AE129"/>
  <c r="AE130"/>
  <c r="AE131"/>
  <c r="AE132"/>
  <c r="AE133"/>
  <c r="AE134"/>
  <c r="AE135"/>
  <c r="AE136"/>
  <c r="AE137"/>
  <c r="AE138"/>
  <c r="AE139"/>
  <c r="AE140"/>
  <c r="AE141"/>
  <c r="AE142"/>
  <c r="AE143"/>
  <c r="AE144"/>
  <c r="AE145"/>
  <c r="AE146"/>
  <c r="AE147"/>
  <c r="AE148"/>
  <c r="AE149"/>
  <c r="AE150"/>
  <c r="AE151"/>
  <c r="AE152"/>
  <c r="AE153"/>
  <c r="AE154"/>
  <c r="AE155"/>
  <c r="AE156"/>
  <c r="AE157"/>
  <c r="AE158"/>
  <c r="AE159"/>
  <c r="AE160"/>
  <c r="AE161"/>
  <c r="AE162"/>
  <c r="AE163"/>
  <c r="AE164"/>
  <c r="AE165"/>
  <c r="AE166"/>
  <c r="AE167"/>
  <c r="AE168"/>
  <c r="AE169"/>
  <c r="AE170"/>
  <c r="AE171"/>
  <c r="AE172"/>
  <c r="AE173"/>
  <c r="AE174"/>
  <c r="AE175"/>
  <c r="AE176"/>
  <c r="AE177"/>
  <c r="AE178"/>
  <c r="AE179"/>
  <c r="AE180"/>
  <c r="AE181"/>
  <c r="AE182"/>
  <c r="AE183"/>
  <c r="AE184"/>
  <c r="AE185"/>
  <c r="AE186"/>
  <c r="AE187"/>
  <c r="AE188"/>
  <c r="AE189"/>
  <c r="AE190"/>
  <c r="AE191"/>
  <c r="AE192"/>
  <c r="AE193"/>
  <c r="AE194"/>
  <c r="AE195"/>
  <c r="AE196"/>
  <c r="AE197"/>
  <c r="AE198"/>
  <c r="AE199"/>
  <c r="AE200"/>
  <c r="AE201"/>
  <c r="AD2"/>
  <c r="AD3"/>
  <c r="AD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AD121"/>
  <c r="AD122"/>
  <c r="AD123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D142"/>
  <c r="AD143"/>
  <c r="AD144"/>
  <c r="AD145"/>
  <c r="AD146"/>
  <c r="AD147"/>
  <c r="AD148"/>
  <c r="AD149"/>
  <c r="AD150"/>
  <c r="AD151"/>
  <c r="AD152"/>
  <c r="AD153"/>
  <c r="AD154"/>
  <c r="AD155"/>
  <c r="AD156"/>
  <c r="AD157"/>
  <c r="AD158"/>
  <c r="AD159"/>
  <c r="AD160"/>
  <c r="AD161"/>
  <c r="AD162"/>
  <c r="AD163"/>
  <c r="AD164"/>
  <c r="AD165"/>
  <c r="AD166"/>
  <c r="AD167"/>
  <c r="AD168"/>
  <c r="AD169"/>
  <c r="AD170"/>
  <c r="AD171"/>
  <c r="AD172"/>
  <c r="AD173"/>
  <c r="AD174"/>
  <c r="AD175"/>
  <c r="AD176"/>
  <c r="AD177"/>
  <c r="AD178"/>
  <c r="AD179"/>
  <c r="AD180"/>
  <c r="AD181"/>
  <c r="AD182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C2"/>
  <c r="AC3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B2"/>
  <c r="AB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A2"/>
  <c r="AA3"/>
  <c r="AA4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Z2"/>
  <c r="Z3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Y2"/>
  <c r="Y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X2"/>
  <c r="X3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W2"/>
  <c r="W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V2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U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T2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S2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R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Q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I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H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AK362" i="6"/>
  <c r="AK330"/>
  <c r="AK410"/>
  <c r="AK523"/>
  <c r="AK314"/>
  <c r="AK346"/>
  <c r="AK390"/>
  <c r="AH205" i="4"/>
  <c r="AK367" i="6"/>
  <c r="AK374"/>
  <c r="AK402"/>
  <c r="AK459"/>
  <c r="AK965"/>
  <c r="AK955"/>
  <c r="X516" i="1"/>
  <c r="AK511" i="6"/>
  <c r="AK487"/>
  <c r="AK475"/>
  <c r="AK467"/>
  <c r="AK451"/>
  <c r="AK443"/>
  <c r="AK359"/>
  <c r="AK343"/>
  <c r="AK335"/>
  <c r="AK310"/>
  <c r="AK318"/>
  <c r="AK326"/>
  <c r="AK334"/>
  <c r="AK342"/>
  <c r="AK350"/>
  <c r="AK358"/>
  <c r="AK414"/>
  <c r="AK417"/>
  <c r="X553" i="1"/>
  <c r="X521"/>
  <c r="X518"/>
  <c r="X513"/>
  <c r="AK939" i="6"/>
  <c r="AK327"/>
  <c r="X497" i="1"/>
  <c r="AK581" i="6"/>
  <c r="AK539"/>
  <c r="AK820"/>
  <c r="AK721"/>
  <c r="X634" i="1"/>
  <c r="AK623" i="6"/>
  <c r="X614" i="1"/>
  <c r="X606"/>
  <c r="AK589" i="6"/>
  <c r="X590" i="1"/>
  <c r="X574"/>
  <c r="AK567" i="6"/>
  <c r="AK559"/>
  <c r="AK547"/>
  <c r="AK543"/>
  <c r="X520" i="1"/>
  <c r="AK515" i="6"/>
  <c r="X512" i="1"/>
  <c r="AK499" i="6"/>
  <c r="AK483"/>
  <c r="AK479"/>
  <c r="AK649"/>
  <c r="AK571"/>
  <c r="AK555"/>
  <c r="AK399"/>
  <c r="AK996"/>
  <c r="AK880"/>
  <c r="AK743"/>
  <c r="AK605"/>
  <c r="AK960"/>
  <c r="AK901"/>
  <c r="AK846"/>
  <c r="AK777"/>
  <c r="AK695"/>
  <c r="AK615"/>
  <c r="AK597"/>
  <c r="AK1008"/>
  <c r="AK974"/>
  <c r="AK922"/>
  <c r="AK891"/>
  <c r="AK867"/>
  <c r="AK832"/>
  <c r="AK807"/>
  <c r="AK759"/>
  <c r="AK713"/>
  <c r="AK679"/>
  <c r="AK631"/>
  <c r="AK944"/>
  <c r="AK932"/>
  <c r="AK910"/>
  <c r="AK896"/>
  <c r="AK884"/>
  <c r="AK857"/>
  <c r="AK836"/>
  <c r="AK826"/>
  <c r="AK815"/>
  <c r="AK793"/>
  <c r="AK767"/>
  <c r="AK751"/>
  <c r="AK729"/>
  <c r="AK703"/>
  <c r="AK687"/>
  <c r="AK665"/>
  <c r="AK639"/>
  <c r="AK1005"/>
  <c r="AK1000"/>
  <c r="AK990"/>
  <c r="AK980"/>
  <c r="AK970"/>
  <c r="AK963"/>
  <c r="AK957"/>
  <c r="AK952"/>
  <c r="AK947"/>
  <c r="AK941"/>
  <c r="AK936"/>
  <c r="AK926"/>
  <c r="AK916"/>
  <c r="AK906"/>
  <c r="AK899"/>
  <c r="AK893"/>
  <c r="AK888"/>
  <c r="AK882"/>
  <c r="AK876"/>
  <c r="AK872"/>
  <c r="AK862"/>
  <c r="AK851"/>
  <c r="AK841"/>
  <c r="AK811"/>
  <c r="AK801"/>
  <c r="AK785"/>
  <c r="AK771"/>
  <c r="AK755"/>
  <c r="AK747"/>
  <c r="AK737"/>
  <c r="AK707"/>
  <c r="AK699"/>
  <c r="AK691"/>
  <c r="AK673"/>
  <c r="AK657"/>
  <c r="AK643"/>
  <c r="AK627"/>
  <c r="AK619"/>
  <c r="AK611"/>
  <c r="AK601"/>
  <c r="AK593"/>
  <c r="AK585"/>
  <c r="AK577"/>
  <c r="AK573"/>
  <c r="AK569"/>
  <c r="AK565"/>
  <c r="AK561"/>
  <c r="AK557"/>
  <c r="AK551"/>
  <c r="AK535"/>
  <c r="AK527"/>
  <c r="AK519"/>
  <c r="AK503"/>
  <c r="AK407"/>
  <c r="AK383"/>
  <c r="X511" i="1"/>
  <c r="X573"/>
  <c r="X633"/>
  <c r="X557"/>
  <c r="AK553" i="6"/>
  <c r="AK549"/>
  <c r="AK545"/>
  <c r="AK541"/>
  <c r="AK537"/>
  <c r="AK533"/>
  <c r="AK529"/>
  <c r="AK525"/>
  <c r="AK521"/>
  <c r="AK517"/>
  <c r="AK513"/>
  <c r="AK509"/>
  <c r="X509" i="1"/>
  <c r="AK505" i="6"/>
  <c r="AK501"/>
  <c r="AK497"/>
  <c r="AK493"/>
  <c r="AK489"/>
  <c r="AK485"/>
  <c r="AK481"/>
  <c r="AK477"/>
  <c r="AK473"/>
  <c r="AK469"/>
  <c r="AK465"/>
  <c r="AK461"/>
  <c r="AK457"/>
  <c r="AK453"/>
  <c r="AK449"/>
  <c r="AK445"/>
  <c r="AK441"/>
  <c r="AK437"/>
  <c r="AK433"/>
  <c r="AK429"/>
  <c r="AK425"/>
  <c r="AK421"/>
  <c r="AK415"/>
  <c r="AK412"/>
  <c r="X415" i="1"/>
  <c r="X413"/>
  <c r="AK409" i="6"/>
  <c r="X405" i="1"/>
  <c r="AK401" i="6"/>
  <c r="AK393"/>
  <c r="AK385"/>
  <c r="AK377"/>
  <c r="AK369"/>
  <c r="AK361"/>
  <c r="X358" i="1"/>
  <c r="AK353" i="6"/>
  <c r="X350" i="1"/>
  <c r="AK345" i="6"/>
  <c r="X342" i="1"/>
  <c r="AK337" i="6"/>
  <c r="AK329"/>
  <c r="X326" i="1"/>
  <c r="AK321" i="6"/>
  <c r="X318" i="1"/>
  <c r="AK313" i="6"/>
  <c r="AK1012"/>
  <c r="AK1010"/>
  <c r="AK1006"/>
  <c r="AK1004"/>
  <c r="AK1002"/>
  <c r="AK998"/>
  <c r="AK994"/>
  <c r="AK988"/>
  <c r="AK982"/>
  <c r="AK978"/>
  <c r="AK972"/>
  <c r="AK966"/>
  <c r="AK964"/>
  <c r="AK962"/>
  <c r="AK958"/>
  <c r="AK956"/>
  <c r="AK954"/>
  <c r="AK950"/>
  <c r="AK948"/>
  <c r="AK946"/>
  <c r="AK942"/>
  <c r="AK940"/>
  <c r="AK938"/>
  <c r="AK934"/>
  <c r="AK930"/>
  <c r="AK924"/>
  <c r="AK918"/>
  <c r="AK914"/>
  <c r="AK908"/>
  <c r="AK902"/>
  <c r="AK900"/>
  <c r="AK898"/>
  <c r="AK894"/>
  <c r="AK892"/>
  <c r="AK890"/>
  <c r="AK886"/>
  <c r="AK883"/>
  <c r="AK881"/>
  <c r="AK878"/>
  <c r="AK875"/>
  <c r="AK873"/>
  <c r="AK870"/>
  <c r="AK865"/>
  <c r="AK859"/>
  <c r="AK854"/>
  <c r="AK849"/>
  <c r="AK843"/>
  <c r="AK838"/>
  <c r="AK835"/>
  <c r="AK833"/>
  <c r="AK830"/>
  <c r="AK827"/>
  <c r="AK825"/>
  <c r="AK822"/>
  <c r="AK819"/>
  <c r="AK817"/>
  <c r="AK813"/>
  <c r="AK809"/>
  <c r="AK805"/>
  <c r="AK797"/>
  <c r="AK789"/>
  <c r="AK781"/>
  <c r="AK773"/>
  <c r="AK769"/>
  <c r="AK765"/>
  <c r="AK761"/>
  <c r="AK757"/>
  <c r="AK753"/>
  <c r="AK749"/>
  <c r="AK745"/>
  <c r="AK741"/>
  <c r="AK733"/>
  <c r="AK725"/>
  <c r="AK717"/>
  <c r="AK709"/>
  <c r="AK705"/>
  <c r="AK701"/>
  <c r="AK697"/>
  <c r="AK693"/>
  <c r="AK689"/>
  <c r="AK685"/>
  <c r="AK681"/>
  <c r="AK677"/>
  <c r="AK669"/>
  <c r="AK661"/>
  <c r="AK653"/>
  <c r="AK645"/>
  <c r="AK641"/>
  <c r="AK637"/>
  <c r="AK633"/>
  <c r="AK629"/>
  <c r="AK625"/>
  <c r="AK621"/>
  <c r="AK617"/>
  <c r="AK613"/>
  <c r="AK609"/>
  <c r="X545" i="1"/>
  <c r="X549"/>
  <c r="X565"/>
  <c r="X613"/>
  <c r="X637"/>
  <c r="P5"/>
  <c r="AK997" i="6"/>
  <c r="AK995"/>
  <c r="AK992"/>
  <c r="AK989"/>
  <c r="AK987"/>
  <c r="AK984"/>
  <c r="AK981"/>
  <c r="AK979"/>
  <c r="AK976"/>
  <c r="AK973"/>
  <c r="AK971"/>
  <c r="AK968"/>
  <c r="AK933"/>
  <c r="AK931"/>
  <c r="AK928"/>
  <c r="AK925"/>
  <c r="AK923"/>
  <c r="AK920"/>
  <c r="AK917"/>
  <c r="AK915"/>
  <c r="AK912"/>
  <c r="AK909"/>
  <c r="AK907"/>
  <c r="AK904"/>
  <c r="AK868"/>
  <c r="AK866"/>
  <c r="AK864"/>
  <c r="AK860"/>
  <c r="AK858"/>
  <c r="AK856"/>
  <c r="AK852"/>
  <c r="AK850"/>
  <c r="AK848"/>
  <c r="AK844"/>
  <c r="AK842"/>
  <c r="AK840"/>
  <c r="AK803"/>
  <c r="AK799"/>
  <c r="AK795"/>
  <c r="AK791"/>
  <c r="AK787"/>
  <c r="AK783"/>
  <c r="AK779"/>
  <c r="AK775"/>
  <c r="AK739"/>
  <c r="AK735"/>
  <c r="AK731"/>
  <c r="AK727"/>
  <c r="AK723"/>
  <c r="AK719"/>
  <c r="AK715"/>
  <c r="AK711"/>
  <c r="AK675"/>
  <c r="AK671"/>
  <c r="AK667"/>
  <c r="AK663"/>
  <c r="AK659"/>
  <c r="AK655"/>
  <c r="AK651"/>
  <c r="AK647"/>
  <c r="AK607"/>
  <c r="AK603"/>
  <c r="AK599"/>
  <c r="AK595"/>
  <c r="AK591"/>
  <c r="AK587"/>
  <c r="AK583"/>
  <c r="AK579"/>
  <c r="X581" i="1"/>
  <c r="X593"/>
  <c r="AK1009" i="6"/>
  <c r="AK1001"/>
  <c r="AK999"/>
  <c r="AK993"/>
  <c r="AK991"/>
  <c r="AK985"/>
  <c r="AK983"/>
  <c r="AK977"/>
  <c r="AK975"/>
  <c r="AK969"/>
  <c r="AK967"/>
  <c r="AK961"/>
  <c r="AK959"/>
  <c r="AK953"/>
  <c r="AK951"/>
  <c r="AK945"/>
  <c r="AK943"/>
  <c r="AK937"/>
  <c r="AK935"/>
  <c r="AK929"/>
  <c r="AK927"/>
  <c r="AK921"/>
  <c r="AK919"/>
  <c r="AK913"/>
  <c r="AK911"/>
  <c r="AK905"/>
  <c r="AK903"/>
  <c r="AK897"/>
  <c r="AK895"/>
  <c r="AK889"/>
  <c r="AK887"/>
  <c r="AK885"/>
  <c r="AK879"/>
  <c r="AK877"/>
  <c r="AK871"/>
  <c r="AK869"/>
  <c r="AK863"/>
  <c r="AK861"/>
  <c r="AK855"/>
  <c r="AK853"/>
  <c r="AK847"/>
  <c r="AK845"/>
  <c r="AK839"/>
  <c r="AK837"/>
  <c r="AK831"/>
  <c r="AK829"/>
  <c r="AK823"/>
  <c r="AK821"/>
  <c r="AN205" i="4"/>
  <c r="O205"/>
  <c r="AK308" i="6"/>
  <c r="X316" i="1"/>
  <c r="AK312" i="6"/>
  <c r="AK316"/>
  <c r="X324" i="1"/>
  <c r="AK320" i="6"/>
  <c r="AK324"/>
  <c r="X332" i="1"/>
  <c r="AK328" i="6"/>
  <c r="AK332"/>
  <c r="X340" i="1"/>
  <c r="AK336" i="6"/>
  <c r="AK340"/>
  <c r="X348" i="1"/>
  <c r="AK344" i="6"/>
  <c r="AK348"/>
  <c r="X356" i="1"/>
  <c r="AK352" i="6"/>
  <c r="AK356"/>
  <c r="X364" i="1"/>
  <c r="AK360" i="6"/>
  <c r="AK364"/>
  <c r="AK372"/>
  <c r="AK380"/>
  <c r="AK388"/>
  <c r="AK396"/>
  <c r="X404" i="1"/>
  <c r="AK400" i="6"/>
  <c r="X408" i="1"/>
  <c r="AK404" i="6"/>
  <c r="AK408"/>
  <c r="X420" i="1"/>
  <c r="AK416" i="6"/>
  <c r="X422" i="1"/>
  <c r="X424"/>
  <c r="X428"/>
  <c r="X430"/>
  <c r="X432"/>
  <c r="X436"/>
  <c r="X438"/>
  <c r="X440"/>
  <c r="X444"/>
  <c r="X446"/>
  <c r="X448"/>
  <c r="X452"/>
  <c r="X456"/>
  <c r="X460"/>
  <c r="X464"/>
  <c r="X468"/>
  <c r="X472"/>
  <c r="X476"/>
  <c r="X480"/>
  <c r="X484"/>
  <c r="X488"/>
  <c r="X492"/>
  <c r="X500"/>
  <c r="X504"/>
  <c r="X528"/>
  <c r="X536"/>
  <c r="X548"/>
  <c r="X552"/>
  <c r="X556"/>
  <c r="X560"/>
  <c r="X588"/>
  <c r="X596"/>
  <c r="X604"/>
  <c r="X608"/>
  <c r="X616"/>
  <c r="X618"/>
  <c r="X620"/>
  <c r="X626"/>
  <c r="X628"/>
  <c r="X640"/>
  <c r="X642"/>
  <c r="X644"/>
  <c r="X646"/>
  <c r="X648"/>
  <c r="X652"/>
  <c r="Z205" i="4"/>
  <c r="G205"/>
  <c r="R205"/>
  <c r="AK816" i="6"/>
  <c r="AK814"/>
  <c r="AK812"/>
  <c r="AK810"/>
  <c r="AK808"/>
  <c r="AK806"/>
  <c r="AK804"/>
  <c r="AK802"/>
  <c r="AK800"/>
  <c r="AK798"/>
  <c r="AK796"/>
  <c r="AK794"/>
  <c r="AK792"/>
  <c r="AK790"/>
  <c r="AK788"/>
  <c r="AK786"/>
  <c r="AK784"/>
  <c r="AK782"/>
  <c r="AK780"/>
  <c r="AK778"/>
  <c r="AK776"/>
  <c r="AK774"/>
  <c r="AK772"/>
  <c r="AK770"/>
  <c r="AK768"/>
  <c r="AK766"/>
  <c r="AK764"/>
  <c r="AK762"/>
  <c r="AK760"/>
  <c r="AK758"/>
  <c r="AK756"/>
  <c r="AK754"/>
  <c r="AK752"/>
  <c r="AK750"/>
  <c r="AK748"/>
  <c r="AK746"/>
  <c r="AK744"/>
  <c r="AK742"/>
  <c r="AK740"/>
  <c r="AK738"/>
  <c r="AK736"/>
  <c r="AK734"/>
  <c r="AK732"/>
  <c r="AK730"/>
  <c r="AK728"/>
  <c r="AK726"/>
  <c r="AK724"/>
  <c r="AK722"/>
  <c r="AK720"/>
  <c r="AK718"/>
  <c r="AK716"/>
  <c r="AK714"/>
  <c r="AK712"/>
  <c r="AK710"/>
  <c r="AK708"/>
  <c r="AK706"/>
  <c r="AK704"/>
  <c r="AK702"/>
  <c r="AK700"/>
  <c r="AK698"/>
  <c r="AK696"/>
  <c r="AK694"/>
  <c r="AK692"/>
  <c r="AK690"/>
  <c r="AK688"/>
  <c r="AK686"/>
  <c r="AK684"/>
  <c r="AK682"/>
  <c r="AK680"/>
  <c r="AK678"/>
  <c r="AK676"/>
  <c r="AK674"/>
  <c r="AK672"/>
  <c r="AK670"/>
  <c r="AK668"/>
  <c r="AK666"/>
  <c r="AK664"/>
  <c r="AK662"/>
  <c r="AK660"/>
  <c r="AK658"/>
  <c r="AK656"/>
  <c r="AK654"/>
  <c r="AK652"/>
  <c r="AK650"/>
  <c r="AK648"/>
  <c r="AK646"/>
  <c r="AK644"/>
  <c r="AK642"/>
  <c r="AK640"/>
  <c r="AK638"/>
  <c r="AK636"/>
  <c r="AK634"/>
  <c r="AK632"/>
  <c r="AK630"/>
  <c r="AK628"/>
  <c r="AK626"/>
  <c r="AK624"/>
  <c r="AK622"/>
  <c r="AK620"/>
  <c r="AK618"/>
  <c r="AK616"/>
  <c r="AK614"/>
  <c r="AK612"/>
  <c r="AK610"/>
  <c r="AK608"/>
  <c r="AK606"/>
  <c r="AK604"/>
  <c r="AK602"/>
  <c r="AK600"/>
  <c r="AK598"/>
  <c r="AK596"/>
  <c r="AK594"/>
  <c r="AK592"/>
  <c r="AK590"/>
  <c r="AK588"/>
  <c r="AK586"/>
  <c r="AK584"/>
  <c r="AK582"/>
  <c r="AK580"/>
  <c r="AK578"/>
  <c r="AK576"/>
  <c r="AK574"/>
  <c r="AK572"/>
  <c r="AK570"/>
  <c r="AK568"/>
  <c r="AK566"/>
  <c r="AK564"/>
  <c r="AK562"/>
  <c r="AK560"/>
  <c r="AK558"/>
  <c r="AK556"/>
  <c r="AK554"/>
  <c r="AK552"/>
  <c r="AK550"/>
  <c r="AK548"/>
  <c r="AK546"/>
  <c r="AK544"/>
  <c r="AK542"/>
  <c r="AK540"/>
  <c r="AK538"/>
  <c r="AK536"/>
  <c r="AK534"/>
  <c r="AK532"/>
  <c r="AK530"/>
  <c r="AK528"/>
  <c r="AK526"/>
  <c r="AK524"/>
  <c r="AK522"/>
  <c r="AK520"/>
  <c r="AK518"/>
  <c r="AK516"/>
  <c r="AK514"/>
  <c r="AK512"/>
  <c r="AK510"/>
  <c r="AK508"/>
  <c r="AK506"/>
  <c r="AK504"/>
  <c r="AK502"/>
  <c r="AK500"/>
  <c r="AK498"/>
  <c r="AK496"/>
  <c r="AK494"/>
  <c r="AK492"/>
  <c r="AK490"/>
  <c r="AK488"/>
  <c r="AK486"/>
  <c r="AK484"/>
  <c r="AK482"/>
  <c r="AK480"/>
  <c r="AK478"/>
  <c r="AK476"/>
  <c r="AK474"/>
  <c r="AK472"/>
  <c r="AK470"/>
  <c r="AK468"/>
  <c r="AK466"/>
  <c r="AK464"/>
  <c r="AK462"/>
  <c r="AK460"/>
  <c r="AK458"/>
  <c r="AK456"/>
  <c r="AK454"/>
  <c r="AK452"/>
  <c r="AK450"/>
  <c r="AK448"/>
  <c r="AK446"/>
  <c r="AK444"/>
  <c r="AK442"/>
  <c r="AK440"/>
  <c r="AK438"/>
  <c r="AK436"/>
  <c r="AK434"/>
  <c r="AK432"/>
  <c r="AK430"/>
  <c r="AK428"/>
  <c r="AK426"/>
  <c r="AK424"/>
  <c r="AK422"/>
  <c r="AK420"/>
  <c r="AK418"/>
  <c r="K205" i="4"/>
  <c r="AD205"/>
  <c r="C205"/>
  <c r="V205"/>
  <c r="AK205"/>
  <c r="AK405" i="6"/>
  <c r="AK403"/>
  <c r="AK397"/>
  <c r="AK395"/>
  <c r="AK391"/>
  <c r="AK375"/>
  <c r="AK357"/>
  <c r="AK355"/>
  <c r="AK349"/>
  <c r="AK347"/>
  <c r="AK341"/>
  <c r="AK339"/>
  <c r="AK333"/>
  <c r="AK331"/>
  <c r="AK325"/>
  <c r="AK323"/>
  <c r="AK317"/>
  <c r="AK315"/>
  <c r="E205" i="4"/>
  <c r="M205"/>
  <c r="P205"/>
  <c r="X205"/>
  <c r="AF205"/>
  <c r="AM205"/>
  <c r="I205"/>
  <c r="S205"/>
  <c r="T205"/>
  <c r="AB205"/>
  <c r="AJ205"/>
  <c r="D205"/>
  <c r="H205"/>
  <c r="L205"/>
  <c r="Q205"/>
  <c r="W205"/>
  <c r="AA205"/>
  <c r="AE205"/>
  <c r="AI205"/>
  <c r="AL205"/>
  <c r="B205"/>
  <c r="F205"/>
  <c r="J205"/>
  <c r="N205"/>
  <c r="U205"/>
  <c r="Y205"/>
  <c r="AC205"/>
  <c r="AG205"/>
  <c r="AO205"/>
  <c r="AK307" i="6"/>
  <c r="AK309"/>
  <c r="AK363"/>
  <c r="AK365"/>
  <c r="AK371"/>
  <c r="AK373"/>
  <c r="AK379"/>
  <c r="AK381"/>
  <c r="AK387"/>
  <c r="AK389"/>
  <c r="AK368"/>
  <c r="AK370"/>
  <c r="AK376"/>
  <c r="AK378"/>
  <c r="AK384"/>
  <c r="AK386"/>
  <c r="AK392"/>
  <c r="X398" i="1"/>
  <c r="AK394" i="6"/>
  <c r="U5" i="1"/>
  <c r="X385"/>
  <c r="X377"/>
  <c r="X369"/>
  <c r="X508"/>
  <c r="X400"/>
  <c r="X577"/>
  <c r="X382"/>
  <c r="X372"/>
  <c r="X393"/>
  <c r="X391"/>
  <c r="X367"/>
  <c r="X313"/>
  <c r="X311"/>
  <c r="X609"/>
  <c r="X396"/>
  <c r="X390"/>
  <c r="X412"/>
  <c r="X360"/>
  <c r="X352"/>
  <c r="X344"/>
  <c r="X336"/>
  <c r="X328"/>
  <c r="X320"/>
  <c r="X533"/>
  <c r="X410"/>
  <c r="X525"/>
  <c r="X388"/>
  <c r="X383"/>
  <c r="X375"/>
  <c r="X373"/>
  <c r="X507"/>
  <c r="X650"/>
  <c r="X636"/>
  <c r="X632"/>
  <c r="X624"/>
  <c r="X622"/>
  <c r="X612"/>
  <c r="X600"/>
  <c r="X592"/>
  <c r="X584"/>
  <c r="X580"/>
  <c r="X576"/>
  <c r="X572"/>
  <c r="X568"/>
  <c r="X564"/>
  <c r="X544"/>
  <c r="X540"/>
  <c r="X532"/>
  <c r="X524"/>
  <c r="X496"/>
  <c r="X474"/>
  <c r="X470"/>
  <c r="X466"/>
  <c r="X462"/>
  <c r="X458"/>
  <c r="X454"/>
  <c r="X450"/>
  <c r="X442"/>
  <c r="X434"/>
  <c r="X426"/>
  <c r="X597"/>
  <c r="X629"/>
  <c r="X605"/>
  <c r="X561"/>
  <c r="X529"/>
  <c r="X321"/>
  <c r="X329"/>
  <c r="X334"/>
  <c r="X337"/>
  <c r="X345"/>
  <c r="X353"/>
  <c r="X361"/>
  <c r="X402"/>
  <c r="X417"/>
  <c r="X515"/>
  <c r="X589"/>
  <c r="X526"/>
  <c r="X542"/>
  <c r="X558"/>
  <c r="X381"/>
  <c r="X643"/>
  <c r="X587"/>
  <c r="X641"/>
  <c r="X619"/>
  <c r="X583"/>
  <c r="X571"/>
  <c r="X539"/>
  <c r="X315"/>
  <c r="X323"/>
  <c r="X331"/>
  <c r="X339"/>
  <c r="X347"/>
  <c r="X355"/>
  <c r="X363"/>
  <c r="X366"/>
  <c r="X370"/>
  <c r="X379"/>
  <c r="X386"/>
  <c r="X395"/>
  <c r="X399"/>
  <c r="X567"/>
  <c r="X579"/>
  <c r="X599"/>
  <c r="X617"/>
  <c r="X627"/>
  <c r="X639"/>
  <c r="X649"/>
  <c r="X611"/>
  <c r="X551"/>
  <c r="X411"/>
  <c r="X401"/>
  <c r="X359"/>
  <c r="X343"/>
  <c r="X327"/>
  <c r="X621"/>
  <c r="X414"/>
  <c r="X378"/>
  <c r="X351"/>
  <c r="X319"/>
  <c r="X563"/>
  <c r="X534"/>
  <c r="X550"/>
  <c r="X478"/>
  <c r="X486"/>
  <c r="X494"/>
  <c r="X502"/>
  <c r="X510"/>
  <c r="X538"/>
  <c r="X570"/>
  <c r="X602"/>
  <c r="X416"/>
  <c r="X449"/>
  <c r="X469"/>
  <c r="X481"/>
  <c r="X489"/>
  <c r="X505"/>
  <c r="X519"/>
  <c r="X546"/>
  <c r="X610"/>
  <c r="X409"/>
  <c r="X594"/>
  <c r="X317"/>
  <c r="X333"/>
  <c r="X349"/>
  <c r="X365"/>
  <c r="X429"/>
  <c r="X437"/>
  <c r="X445"/>
  <c r="X457"/>
  <c r="X465"/>
  <c r="X477"/>
  <c r="X493"/>
  <c r="X371"/>
  <c r="X380"/>
  <c r="X374"/>
  <c r="X397"/>
  <c r="X389"/>
  <c r="X387"/>
  <c r="X392"/>
  <c r="X384"/>
  <c r="X376"/>
  <c r="X368"/>
  <c r="X312"/>
  <c r="X651"/>
  <c r="X603"/>
  <c r="X647"/>
  <c r="X623"/>
  <c r="X595"/>
  <c r="X555"/>
  <c r="X523"/>
  <c r="X407"/>
  <c r="X419"/>
  <c r="X423"/>
  <c r="X427"/>
  <c r="X431"/>
  <c r="X435"/>
  <c r="X439"/>
  <c r="X443"/>
  <c r="X447"/>
  <c r="X451"/>
  <c r="X455"/>
  <c r="X459"/>
  <c r="X463"/>
  <c r="X467"/>
  <c r="X471"/>
  <c r="X475"/>
  <c r="X479"/>
  <c r="X483"/>
  <c r="X487"/>
  <c r="X491"/>
  <c r="X495"/>
  <c r="X499"/>
  <c r="X503"/>
  <c r="X535"/>
  <c r="X547"/>
  <c r="X531"/>
  <c r="X421"/>
  <c r="X406"/>
  <c r="X394"/>
  <c r="X354"/>
  <c r="X338"/>
  <c r="X322"/>
  <c r="X645"/>
  <c r="X403"/>
  <c r="X362"/>
  <c r="X330"/>
  <c r="X541"/>
  <c r="X566"/>
  <c r="X582"/>
  <c r="X598"/>
  <c r="X625"/>
  <c r="X631"/>
  <c r="X482"/>
  <c r="X490"/>
  <c r="X498"/>
  <c r="X506"/>
  <c r="X514"/>
  <c r="X522"/>
  <c r="X554"/>
  <c r="X586"/>
  <c r="X314"/>
  <c r="X335"/>
  <c r="X418"/>
  <c r="X527"/>
  <c r="X543"/>
  <c r="X559"/>
  <c r="X569"/>
  <c r="X575"/>
  <c r="X585"/>
  <c r="X591"/>
  <c r="X601"/>
  <c r="X607"/>
  <c r="X615"/>
  <c r="X630"/>
  <c r="X635"/>
  <c r="X638"/>
  <c r="X346"/>
  <c r="X578"/>
  <c r="X530"/>
  <c r="X562"/>
  <c r="X325"/>
  <c r="X341"/>
  <c r="X357"/>
  <c r="X425"/>
  <c r="X433"/>
  <c r="X441"/>
  <c r="X453"/>
  <c r="X461"/>
  <c r="X473"/>
  <c r="X485"/>
  <c r="X501"/>
  <c r="X517"/>
  <c r="X537"/>
  <c r="T5"/>
  <c r="AK1" i="6"/>
  <c r="Q5" i="1"/>
  <c r="F6"/>
  <c r="O6"/>
  <c r="P6"/>
  <c r="Q6"/>
  <c r="F7"/>
  <c r="O7"/>
  <c r="P7"/>
  <c r="AK2" i="6"/>
  <c r="T6" i="1"/>
  <c r="U6"/>
  <c r="X5"/>
  <c r="AK3" i="6"/>
  <c r="U7" i="1"/>
  <c r="Q7"/>
  <c r="T7"/>
  <c r="X6"/>
  <c r="F8"/>
  <c r="O8"/>
  <c r="P8"/>
  <c r="Q8"/>
  <c r="U8"/>
  <c r="AK4" i="6"/>
  <c r="T8" i="1"/>
  <c r="X7"/>
  <c r="F9"/>
  <c r="O9"/>
  <c r="P9"/>
  <c r="Q9"/>
  <c r="T9"/>
  <c r="AK5" i="6"/>
  <c r="U9" i="1"/>
  <c r="X8"/>
  <c r="F10"/>
  <c r="O10"/>
  <c r="P10"/>
  <c r="T10"/>
  <c r="AK6" i="6"/>
  <c r="Q10" i="1"/>
  <c r="U10"/>
  <c r="X9"/>
  <c r="F11"/>
  <c r="O11"/>
  <c r="P11"/>
  <c r="Q11"/>
  <c r="T11"/>
  <c r="AK7" i="6"/>
  <c r="U11" i="1"/>
  <c r="X10"/>
  <c r="F12"/>
  <c r="O12"/>
  <c r="P12"/>
  <c r="Q12"/>
  <c r="F13"/>
  <c r="O13"/>
  <c r="P13"/>
  <c r="T12"/>
  <c r="U12"/>
  <c r="AK8" i="6"/>
  <c r="X11" i="1"/>
  <c r="T13"/>
  <c r="AK9" i="6"/>
  <c r="U13" i="1"/>
  <c r="Q13"/>
  <c r="X12"/>
  <c r="AK10" i="6"/>
  <c r="X13" i="1"/>
  <c r="AK11" i="6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K128"/>
  <c r="AK129"/>
  <c r="AK130"/>
  <c r="AK131"/>
  <c r="AK132"/>
  <c r="AK133"/>
  <c r="AK134"/>
  <c r="AK135"/>
  <c r="AK136"/>
  <c r="AK137"/>
  <c r="AK138"/>
  <c r="AK139"/>
  <c r="AK140"/>
  <c r="AK141"/>
  <c r="AK142"/>
  <c r="AK143"/>
  <c r="AK144"/>
  <c r="AK145"/>
  <c r="AK146"/>
  <c r="AK147"/>
  <c r="AK148"/>
  <c r="AK149"/>
  <c r="AK150"/>
  <c r="AK151"/>
  <c r="AK152"/>
  <c r="AK153"/>
  <c r="AK154"/>
  <c r="AK155"/>
  <c r="AK156"/>
  <c r="AK157"/>
  <c r="AK158"/>
  <c r="AK159"/>
  <c r="AK160"/>
  <c r="AK161"/>
  <c r="AK162"/>
  <c r="AK163"/>
  <c r="AK164"/>
  <c r="AK165"/>
  <c r="AK166"/>
  <c r="AK167"/>
  <c r="AK168"/>
  <c r="AK169"/>
  <c r="AK170"/>
  <c r="AK171"/>
  <c r="AK172"/>
  <c r="AK173"/>
  <c r="AK174"/>
  <c r="AK175"/>
  <c r="AK176"/>
  <c r="AK177"/>
  <c r="AK178"/>
  <c r="AK179"/>
  <c r="AK180"/>
  <c r="AK181"/>
  <c r="AK182"/>
  <c r="AK183"/>
  <c r="AK184"/>
  <c r="AK185"/>
  <c r="AK186"/>
  <c r="AK187"/>
  <c r="AK188"/>
  <c r="AK189"/>
  <c r="AK190"/>
  <c r="AK191"/>
  <c r="AK192"/>
  <c r="AK193"/>
  <c r="AK194"/>
  <c r="AK195"/>
  <c r="AK196"/>
  <c r="B9"/>
  <c r="AK197"/>
  <c r="AK198"/>
  <c r="AK199"/>
  <c r="AK200"/>
  <c r="AK201"/>
  <c r="AK202"/>
  <c r="AK203"/>
  <c r="AK204"/>
  <c r="AK205"/>
  <c r="AK206"/>
  <c r="AK207"/>
  <c r="AK208"/>
  <c r="AK209"/>
  <c r="AK210"/>
  <c r="AK211"/>
  <c r="AK212"/>
  <c r="AK213"/>
  <c r="AK214"/>
  <c r="AK215"/>
  <c r="AK216"/>
  <c r="AK217"/>
  <c r="AK218"/>
  <c r="AK219"/>
  <c r="AK220"/>
  <c r="AK221"/>
  <c r="AK222"/>
  <c r="AK223"/>
  <c r="AK224"/>
  <c r="AK225"/>
  <c r="AK226"/>
  <c r="AK227"/>
  <c r="AK228"/>
  <c r="AK229"/>
  <c r="AK230"/>
  <c r="AK231"/>
  <c r="AK232"/>
  <c r="AK233"/>
  <c r="AK234"/>
  <c r="AK235"/>
  <c r="AK236"/>
  <c r="AK237"/>
  <c r="AK238"/>
  <c r="AK239"/>
  <c r="AK240"/>
  <c r="AK241"/>
  <c r="AK242"/>
  <c r="AK243"/>
  <c r="AK244"/>
  <c r="AK245"/>
  <c r="AK246"/>
  <c r="AK247"/>
  <c r="AK248"/>
  <c r="AK249"/>
  <c r="AK250"/>
  <c r="AK251"/>
  <c r="AK252"/>
  <c r="AK253"/>
  <c r="AK254"/>
  <c r="AK255"/>
  <c r="AK256"/>
  <c r="AK257"/>
  <c r="AK258"/>
  <c r="AK259"/>
  <c r="AK260"/>
  <c r="AK261"/>
  <c r="AK262"/>
  <c r="AK263"/>
  <c r="AK264"/>
  <c r="AK265"/>
  <c r="AK266"/>
  <c r="AK267"/>
  <c r="AK268"/>
  <c r="AK269"/>
  <c r="AK270"/>
  <c r="AK271"/>
  <c r="AK272"/>
  <c r="AK273"/>
  <c r="AK274"/>
  <c r="AK275"/>
  <c r="AK276"/>
  <c r="AK277"/>
  <c r="AK278"/>
  <c r="AK279"/>
  <c r="AK280"/>
  <c r="AK281"/>
  <c r="AK282"/>
  <c r="AK283"/>
  <c r="AK284"/>
  <c r="AK285"/>
  <c r="AK286"/>
  <c r="AK287"/>
  <c r="AK288"/>
  <c r="AK289"/>
  <c r="AK290"/>
  <c r="AK291"/>
  <c r="AK292"/>
  <c r="AK293"/>
  <c r="AK294"/>
  <c r="AK295"/>
  <c r="AK296"/>
  <c r="AK297"/>
  <c r="AK298"/>
  <c r="AK299"/>
  <c r="AK300"/>
  <c r="AK301"/>
  <c r="AK302"/>
  <c r="AK303"/>
  <c r="AK304"/>
  <c r="AK305"/>
  <c r="AK306"/>
  <c r="B2"/>
  <c r="B6"/>
  <c r="P1021" i="1"/>
  <c r="AK1017" i="6"/>
  <c r="B3"/>
  <c r="B1"/>
  <c r="B4"/>
  <c r="B8"/>
  <c r="B7"/>
</calcChain>
</file>

<file path=xl/sharedStrings.xml><?xml version="1.0" encoding="utf-8"?>
<sst xmlns="http://schemas.openxmlformats.org/spreadsheetml/2006/main" count="725" uniqueCount="60">
  <si>
    <t>datum</t>
  </si>
  <si>
    <t>vstup</t>
  </si>
  <si>
    <t>výstup</t>
  </si>
  <si>
    <t>P/L</t>
  </si>
  <si>
    <t>poznámka</t>
  </si>
  <si>
    <t>obchod</t>
  </si>
  <si>
    <t>typ</t>
  </si>
  <si>
    <t>SL</t>
  </si>
  <si>
    <t>trh</t>
  </si>
  <si>
    <t>příkaz</t>
  </si>
  <si>
    <t>čas</t>
  </si>
  <si>
    <t>důvod</t>
  </si>
  <si>
    <t>RT</t>
  </si>
  <si>
    <t>bankroll</t>
  </si>
  <si>
    <t>Q</t>
  </si>
  <si>
    <t>pattern</t>
  </si>
  <si>
    <t>MFE</t>
  </si>
  <si>
    <t>MAE</t>
  </si>
  <si>
    <t>ER2</t>
  </si>
  <si>
    <t>PT</t>
  </si>
  <si>
    <t>YM</t>
  </si>
  <si>
    <t>Net P/L</t>
  </si>
  <si>
    <t xml:space="preserve"> </t>
  </si>
  <si>
    <t>POSITION SIZING</t>
  </si>
  <si>
    <t>UPFA</t>
  </si>
  <si>
    <t>WIN</t>
  </si>
  <si>
    <t>LOSS</t>
  </si>
  <si>
    <t>obchodů celkem</t>
  </si>
  <si>
    <t>ziskových</t>
  </si>
  <si>
    <t>ztrátových</t>
  </si>
  <si>
    <t>počáteční stav</t>
  </si>
  <si>
    <t>aktuální stav</t>
  </si>
  <si>
    <t>úspěšnost</t>
  </si>
  <si>
    <t>nejnižší stav</t>
  </si>
  <si>
    <t>nejvyšší stav</t>
  </si>
  <si>
    <t>zisk</t>
  </si>
  <si>
    <t>KOMISE USD/RT</t>
  </si>
  <si>
    <t>největší série ztrát</t>
  </si>
  <si>
    <t>verze: 3.1 (6.12.2006)</t>
  </si>
  <si>
    <t>den</t>
  </si>
  <si>
    <t>NQ 9-11 5MIN ZLRw</t>
  </si>
  <si>
    <t>ZLRw</t>
  </si>
  <si>
    <t>NQ</t>
  </si>
  <si>
    <t>10.12.10</t>
  </si>
  <si>
    <t>MKT</t>
  </si>
  <si>
    <t>S</t>
  </si>
  <si>
    <t>M123</t>
  </si>
  <si>
    <t>POCATECNI VKLAD</t>
  </si>
  <si>
    <t>L</t>
  </si>
  <si>
    <t>"V" 5.USECKA</t>
  </si>
  <si>
    <t>13.12.10</t>
  </si>
  <si>
    <t>15.12.10</t>
  </si>
  <si>
    <t>16.12.10</t>
  </si>
  <si>
    <t>17.12.10</t>
  </si>
  <si>
    <t>Max Loss</t>
  </si>
  <si>
    <t>pa</t>
  </si>
  <si>
    <t>po</t>
  </si>
  <si>
    <t>st</t>
  </si>
  <si>
    <t>ct</t>
  </si>
  <si>
    <t>ut</t>
  </si>
</sst>
</file>

<file path=xl/styles.xml><?xml version="1.0" encoding="utf-8"?>
<styleSheet xmlns="http://schemas.openxmlformats.org/spreadsheetml/2006/main">
  <numFmts count="6">
    <numFmt numFmtId="164" formatCode="d/m/yy;@"/>
    <numFmt numFmtId="165" formatCode="h:mm;@"/>
    <numFmt numFmtId="166" formatCode="[$$-409]#,##0"/>
    <numFmt numFmtId="167" formatCode="d/m;@"/>
    <numFmt numFmtId="168" formatCode="&quot;$&quot;#,##0.00"/>
    <numFmt numFmtId="169" formatCode="d"/>
  </numFmts>
  <fonts count="26"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charset val="238"/>
    </font>
    <font>
      <sz val="14"/>
      <color indexed="10"/>
      <name val="Arial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i/>
      <sz val="9"/>
      <name val="Arial"/>
      <family val="2"/>
      <charset val="238"/>
    </font>
    <font>
      <b/>
      <sz val="9"/>
      <color indexed="9"/>
      <name val="Verdana"/>
      <family val="2"/>
      <charset val="238"/>
    </font>
    <font>
      <b/>
      <sz val="9"/>
      <color indexed="17"/>
      <name val="Verdana"/>
      <family val="2"/>
      <charset val="238"/>
    </font>
    <font>
      <b/>
      <sz val="9"/>
      <color indexed="10"/>
      <name val="Verdana"/>
      <family val="2"/>
      <charset val="238"/>
    </font>
    <font>
      <b/>
      <sz val="9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  <charset val="238"/>
    </font>
    <font>
      <sz val="9"/>
      <color indexed="17"/>
      <name val="Calibri"/>
      <family val="2"/>
    </font>
    <font>
      <u/>
      <sz val="10"/>
      <color theme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/>
    <xf numFmtId="168" fontId="0" fillId="0" borderId="0" xfId="0" applyNumberFormat="1"/>
    <xf numFmtId="0" fontId="6" fillId="0" borderId="0" xfId="0" applyFont="1"/>
    <xf numFmtId="1" fontId="6" fillId="0" borderId="0" xfId="0" applyNumberFormat="1" applyFont="1"/>
    <xf numFmtId="1" fontId="7" fillId="0" borderId="0" xfId="0" applyNumberFormat="1" applyFont="1"/>
    <xf numFmtId="10" fontId="6" fillId="0" borderId="0" xfId="0" applyNumberFormat="1" applyFont="1"/>
    <xf numFmtId="168" fontId="6" fillId="0" borderId="0" xfId="0" applyNumberFormat="1" applyFont="1"/>
    <xf numFmtId="0" fontId="8" fillId="0" borderId="0" xfId="0" applyFont="1"/>
    <xf numFmtId="0" fontId="4" fillId="0" borderId="0" xfId="0" applyFont="1"/>
    <xf numFmtId="0" fontId="9" fillId="0" borderId="1" xfId="0" applyFont="1" applyBorder="1" applyAlignment="1"/>
    <xf numFmtId="0" fontId="10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1" fillId="0" borderId="0" xfId="0" applyFont="1" applyBorder="1" applyAlignment="1"/>
    <xf numFmtId="2" fontId="10" fillId="0" borderId="0" xfId="0" applyNumberFormat="1" applyFont="1" applyBorder="1" applyAlignment="1"/>
    <xf numFmtId="0" fontId="12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/>
    <xf numFmtId="2" fontId="9" fillId="0" borderId="0" xfId="0" applyNumberFormat="1" applyFont="1" applyFill="1" applyBorder="1"/>
    <xf numFmtId="166" fontId="9" fillId="0" borderId="0" xfId="0" applyNumberFormat="1" applyFont="1" applyFill="1" applyBorder="1"/>
    <xf numFmtId="2" fontId="10" fillId="0" borderId="0" xfId="0" applyNumberFormat="1" applyFont="1"/>
    <xf numFmtId="0" fontId="14" fillId="3" borderId="3" xfId="0" applyFont="1" applyFill="1" applyBorder="1"/>
    <xf numFmtId="0" fontId="14" fillId="3" borderId="4" xfId="0" applyFont="1" applyFill="1" applyBorder="1"/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2" fontId="14" fillId="3" borderId="5" xfId="0" applyNumberFormat="1" applyFont="1" applyFill="1" applyBorder="1"/>
    <xf numFmtId="0" fontId="14" fillId="3" borderId="5" xfId="0" applyFont="1" applyFill="1" applyBorder="1"/>
    <xf numFmtId="0" fontId="14" fillId="3" borderId="6" xfId="0" applyFont="1" applyFill="1" applyBorder="1"/>
    <xf numFmtId="0" fontId="14" fillId="3" borderId="7" xfId="0" applyFont="1" applyFill="1" applyBorder="1"/>
    <xf numFmtId="167" fontId="17" fillId="0" borderId="8" xfId="0" applyNumberFormat="1" applyFont="1" applyBorder="1"/>
    <xf numFmtId="0" fontId="18" fillId="0" borderId="9" xfId="0" applyFont="1" applyBorder="1"/>
    <xf numFmtId="0" fontId="19" fillId="0" borderId="9" xfId="0" applyFont="1" applyBorder="1" applyAlignment="1">
      <alignment horizontal="right"/>
    </xf>
    <xf numFmtId="0" fontId="19" fillId="0" borderId="9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right"/>
    </xf>
    <xf numFmtId="1" fontId="19" fillId="0" borderId="9" xfId="0" applyNumberFormat="1" applyFont="1" applyBorder="1" applyAlignment="1">
      <alignment horizontal="right"/>
    </xf>
    <xf numFmtId="165" fontId="19" fillId="0" borderId="9" xfId="0" applyNumberFormat="1" applyFont="1" applyBorder="1" applyAlignment="1">
      <alignment horizontal="center"/>
    </xf>
    <xf numFmtId="2" fontId="19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49" fontId="19" fillId="0" borderId="9" xfId="0" applyNumberFormat="1" applyFont="1" applyBorder="1" applyAlignment="1">
      <alignment horizontal="center"/>
    </xf>
    <xf numFmtId="2" fontId="19" fillId="0" borderId="11" xfId="0" applyNumberFormat="1" applyFont="1" applyBorder="1"/>
    <xf numFmtId="3" fontId="19" fillId="0" borderId="11" xfId="0" applyNumberFormat="1" applyFont="1" applyBorder="1"/>
    <xf numFmtId="0" fontId="19" fillId="0" borderId="12" xfId="0" applyFont="1" applyBorder="1"/>
    <xf numFmtId="167" fontId="17" fillId="0" borderId="13" xfId="0" applyNumberFormat="1" applyFont="1" applyBorder="1"/>
    <xf numFmtId="0" fontId="18" fillId="0" borderId="10" xfId="0" applyFont="1" applyBorder="1"/>
    <xf numFmtId="0" fontId="19" fillId="0" borderId="10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right"/>
    </xf>
    <xf numFmtId="165" fontId="19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2" fontId="19" fillId="0" borderId="10" xfId="0" applyNumberFormat="1" applyFont="1" applyBorder="1"/>
    <xf numFmtId="2" fontId="19" fillId="0" borderId="14" xfId="0" applyNumberFormat="1" applyFont="1" applyBorder="1"/>
    <xf numFmtId="3" fontId="19" fillId="0" borderId="14" xfId="0" applyNumberFormat="1" applyFont="1" applyBorder="1"/>
    <xf numFmtId="0" fontId="19" fillId="0" borderId="15" xfId="0" applyFont="1" applyBorder="1"/>
    <xf numFmtId="0" fontId="19" fillId="0" borderId="0" xfId="0" applyFont="1"/>
    <xf numFmtId="164" fontId="17" fillId="0" borderId="13" xfId="0" applyNumberFormat="1" applyFont="1" applyBorder="1"/>
    <xf numFmtId="165" fontId="19" fillId="0" borderId="10" xfId="1" applyNumberFormat="1" applyFont="1" applyBorder="1" applyAlignment="1" applyProtection="1">
      <alignment horizontal="center"/>
    </xf>
    <xf numFmtId="3" fontId="19" fillId="0" borderId="1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7" fontId="17" fillId="0" borderId="16" xfId="0" applyNumberFormat="1" applyFont="1" applyBorder="1"/>
    <xf numFmtId="0" fontId="19" fillId="0" borderId="17" xfId="0" applyFont="1" applyBorder="1" applyAlignment="1">
      <alignment horizontal="right"/>
    </xf>
    <xf numFmtId="0" fontId="19" fillId="0" borderId="18" xfId="0" applyFont="1" applyBorder="1" applyAlignment="1">
      <alignment horizontal="center" vertical="center"/>
    </xf>
    <xf numFmtId="2" fontId="19" fillId="0" borderId="18" xfId="0" applyNumberFormat="1" applyFont="1" applyBorder="1" applyAlignment="1">
      <alignment horizontal="right"/>
    </xf>
    <xf numFmtId="1" fontId="19" fillId="0" borderId="18" xfId="0" applyNumberFormat="1" applyFont="1" applyBorder="1" applyAlignment="1">
      <alignment horizontal="right"/>
    </xf>
    <xf numFmtId="165" fontId="19" fillId="0" borderId="18" xfId="0" applyNumberFormat="1" applyFont="1" applyBorder="1" applyAlignment="1">
      <alignment horizontal="center"/>
    </xf>
    <xf numFmtId="2" fontId="19" fillId="0" borderId="18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2" fontId="19" fillId="0" borderId="17" xfId="0" applyNumberFormat="1" applyFont="1" applyBorder="1" applyAlignment="1">
      <alignment horizontal="center"/>
    </xf>
    <xf numFmtId="49" fontId="19" fillId="0" borderId="17" xfId="0" applyNumberFormat="1" applyFont="1" applyBorder="1" applyAlignment="1">
      <alignment horizontal="center"/>
    </xf>
    <xf numFmtId="2" fontId="19" fillId="0" borderId="19" xfId="0" applyNumberFormat="1" applyFont="1" applyBorder="1"/>
    <xf numFmtId="3" fontId="19" fillId="0" borderId="19" xfId="0" applyNumberFormat="1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21" xfId="0" applyFont="1" applyBorder="1" applyAlignment="1">
      <alignment horizontal="center"/>
    </xf>
    <xf numFmtId="0" fontId="10" fillId="0" borderId="21" xfId="0" applyFont="1" applyBorder="1"/>
    <xf numFmtId="167" fontId="17" fillId="0" borderId="22" xfId="0" applyNumberFormat="1" applyFont="1" applyBorder="1"/>
    <xf numFmtId="0" fontId="19" fillId="0" borderId="23" xfId="0" applyFont="1" applyBorder="1" applyAlignment="1">
      <alignment horizontal="right"/>
    </xf>
    <xf numFmtId="0" fontId="19" fillId="0" borderId="23" xfId="0" applyFont="1" applyBorder="1" applyAlignment="1">
      <alignment horizontal="center" vertical="center"/>
    </xf>
    <xf numFmtId="2" fontId="19" fillId="0" borderId="23" xfId="0" applyNumberFormat="1" applyFont="1" applyBorder="1" applyAlignment="1">
      <alignment horizontal="right"/>
    </xf>
    <xf numFmtId="1" fontId="19" fillId="0" borderId="23" xfId="0" applyNumberFormat="1" applyFont="1" applyBorder="1" applyAlignment="1">
      <alignment horizontal="right"/>
    </xf>
    <xf numFmtId="165" fontId="19" fillId="0" borderId="23" xfId="0" applyNumberFormat="1" applyFont="1" applyBorder="1" applyAlignment="1">
      <alignment horizontal="center"/>
    </xf>
    <xf numFmtId="2" fontId="19" fillId="0" borderId="23" xfId="0" applyNumberFormat="1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49" fontId="19" fillId="0" borderId="23" xfId="0" applyNumberFormat="1" applyFont="1" applyBorder="1" applyAlignment="1">
      <alignment horizontal="center"/>
    </xf>
    <xf numFmtId="2" fontId="19" fillId="0" borderId="24" xfId="0" applyNumberFormat="1" applyFont="1" applyBorder="1"/>
    <xf numFmtId="3" fontId="19" fillId="0" borderId="24" xfId="0" applyNumberFormat="1" applyFont="1" applyBorder="1"/>
    <xf numFmtId="0" fontId="20" fillId="0" borderId="23" xfId="0" applyFont="1" applyBorder="1"/>
    <xf numFmtId="0" fontId="19" fillId="0" borderId="25" xfId="0" applyFont="1" applyBorder="1"/>
    <xf numFmtId="0" fontId="19" fillId="0" borderId="25" xfId="0" applyFont="1" applyBorder="1" applyAlignment="1">
      <alignment horizontal="center"/>
    </xf>
    <xf numFmtId="0" fontId="10" fillId="0" borderId="25" xfId="0" applyFont="1" applyBorder="1"/>
    <xf numFmtId="0" fontId="19" fillId="0" borderId="26" xfId="0" applyFont="1" applyBorder="1"/>
    <xf numFmtId="0" fontId="19" fillId="0" borderId="10" xfId="0" applyNumberFormat="1" applyFont="1" applyBorder="1" applyAlignment="1">
      <alignment horizontal="center"/>
    </xf>
    <xf numFmtId="0" fontId="18" fillId="0" borderId="18" xfId="0" applyFont="1" applyBorder="1"/>
    <xf numFmtId="2" fontId="19" fillId="0" borderId="10" xfId="0" applyNumberFormat="1" applyFont="1" applyBorder="1" applyAlignment="1">
      <alignment horizontal="center" shrinkToFit="1"/>
    </xf>
    <xf numFmtId="20" fontId="21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2" fontId="21" fillId="0" borderId="10" xfId="0" applyNumberFormat="1" applyFont="1" applyBorder="1"/>
    <xf numFmtId="0" fontId="19" fillId="0" borderId="10" xfId="0" applyFont="1" applyBorder="1" applyAlignment="1">
      <alignment horizontal="right"/>
    </xf>
    <xf numFmtId="49" fontId="19" fillId="0" borderId="10" xfId="0" applyNumberFormat="1" applyFont="1" applyBorder="1" applyAlignment="1">
      <alignment horizontal="center"/>
    </xf>
    <xf numFmtId="0" fontId="19" fillId="0" borderId="18" xfId="0" applyFont="1" applyBorder="1" applyAlignment="1">
      <alignment horizontal="right"/>
    </xf>
    <xf numFmtId="49" fontId="19" fillId="0" borderId="18" xfId="0" applyNumberFormat="1" applyFont="1" applyBorder="1" applyAlignment="1">
      <alignment horizontal="center"/>
    </xf>
    <xf numFmtId="166" fontId="22" fillId="0" borderId="0" xfId="0" applyNumberFormat="1" applyFont="1" applyBorder="1" applyAlignment="1"/>
    <xf numFmtId="166" fontId="23" fillId="2" borderId="27" xfId="0" applyNumberFormat="1" applyFont="1" applyFill="1" applyBorder="1"/>
    <xf numFmtId="166" fontId="22" fillId="0" borderId="0" xfId="0" applyNumberFormat="1" applyFont="1"/>
    <xf numFmtId="166" fontId="15" fillId="3" borderId="4" xfId="0" applyNumberFormat="1" applyFont="1" applyFill="1" applyBorder="1"/>
    <xf numFmtId="166" fontId="24" fillId="0" borderId="9" xfId="0" applyNumberFormat="1" applyFont="1" applyBorder="1"/>
    <xf numFmtId="166" fontId="24" fillId="0" borderId="10" xfId="0" applyNumberFormat="1" applyFont="1" applyBorder="1"/>
    <xf numFmtId="166" fontId="24" fillId="0" borderId="18" xfId="0" applyNumberFormat="1" applyFont="1" applyBorder="1"/>
    <xf numFmtId="166" fontId="24" fillId="0" borderId="23" xfId="0" applyNumberFormat="1" applyFont="1" applyBorder="1"/>
    <xf numFmtId="0" fontId="19" fillId="0" borderId="10" xfId="0" applyFont="1" applyBorder="1"/>
    <xf numFmtId="49" fontId="19" fillId="0" borderId="11" xfId="0" applyNumberFormat="1" applyFont="1" applyBorder="1" applyAlignment="1">
      <alignment horizontal="right"/>
    </xf>
    <xf numFmtId="49" fontId="19" fillId="0" borderId="28" xfId="0" applyNumberFormat="1" applyFont="1" applyBorder="1" applyAlignment="1">
      <alignment horizontal="right"/>
    </xf>
    <xf numFmtId="49" fontId="19" fillId="0" borderId="24" xfId="0" applyNumberFormat="1" applyFont="1" applyBorder="1" applyAlignment="1">
      <alignment horizontal="right"/>
    </xf>
    <xf numFmtId="49" fontId="19" fillId="0" borderId="14" xfId="0" applyNumberFormat="1" applyFont="1" applyBorder="1" applyAlignment="1">
      <alignment horizontal="right"/>
    </xf>
    <xf numFmtId="49" fontId="19" fillId="0" borderId="19" xfId="0" applyNumberFormat="1" applyFont="1" applyBorder="1" applyAlignment="1">
      <alignment horizontal="right"/>
    </xf>
    <xf numFmtId="0" fontId="14" fillId="3" borderId="29" xfId="0" applyFont="1" applyFill="1" applyBorder="1"/>
    <xf numFmtId="2" fontId="19" fillId="0" borderId="30" xfId="0" applyNumberFormat="1" applyFont="1" applyBorder="1"/>
    <xf numFmtId="2" fontId="19" fillId="0" borderId="31" xfId="0" applyNumberFormat="1" applyFont="1" applyBorder="1"/>
    <xf numFmtId="2" fontId="19" fillId="0" borderId="32" xfId="0" applyNumberFormat="1" applyFont="1" applyBorder="1"/>
    <xf numFmtId="2" fontId="19" fillId="0" borderId="33" xfId="0" applyNumberFormat="1" applyFont="1" applyBorder="1"/>
    <xf numFmtId="0" fontId="10" fillId="0" borderId="10" xfId="0" applyFont="1" applyBorder="1" applyAlignment="1"/>
    <xf numFmtId="0" fontId="10" fillId="0" borderId="10" xfId="0" applyFont="1" applyBorder="1"/>
    <xf numFmtId="0" fontId="14" fillId="3" borderId="10" xfId="0" applyFont="1" applyFill="1" applyBorder="1"/>
    <xf numFmtId="167" fontId="17" fillId="0" borderId="34" xfId="0" applyNumberFormat="1" applyFont="1" applyBorder="1"/>
    <xf numFmtId="0" fontId="18" fillId="0" borderId="35" xfId="0" applyFont="1" applyBorder="1"/>
    <xf numFmtId="0" fontId="19" fillId="0" borderId="36" xfId="0" applyFont="1" applyBorder="1" applyAlignment="1">
      <alignment horizontal="right"/>
    </xf>
    <xf numFmtId="0" fontId="19" fillId="0" borderId="35" xfId="0" applyFont="1" applyBorder="1" applyAlignment="1">
      <alignment horizontal="center" vertical="center"/>
    </xf>
    <xf numFmtId="2" fontId="19" fillId="0" borderId="35" xfId="0" applyNumberFormat="1" applyFont="1" applyBorder="1" applyAlignment="1">
      <alignment horizontal="right"/>
    </xf>
    <xf numFmtId="1" fontId="19" fillId="0" borderId="35" xfId="0" applyNumberFormat="1" applyFont="1" applyBorder="1" applyAlignment="1">
      <alignment horizontal="right"/>
    </xf>
    <xf numFmtId="165" fontId="19" fillId="0" borderId="35" xfId="0" applyNumberFormat="1" applyFont="1" applyBorder="1" applyAlignment="1">
      <alignment horizontal="center"/>
    </xf>
    <xf numFmtId="2" fontId="19" fillId="0" borderId="35" xfId="0" applyNumberFormat="1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2" fontId="19" fillId="0" borderId="36" xfId="0" applyNumberFormat="1" applyFont="1" applyBorder="1" applyAlignment="1">
      <alignment horizontal="center"/>
    </xf>
    <xf numFmtId="49" fontId="19" fillId="0" borderId="36" xfId="0" applyNumberFormat="1" applyFont="1" applyBorder="1" applyAlignment="1">
      <alignment horizontal="center"/>
    </xf>
    <xf numFmtId="49" fontId="19" fillId="0" borderId="7" xfId="0" applyNumberFormat="1" applyFont="1" applyBorder="1" applyAlignment="1">
      <alignment horizontal="right"/>
    </xf>
    <xf numFmtId="2" fontId="19" fillId="0" borderId="35" xfId="0" applyNumberFormat="1" applyFont="1" applyBorder="1"/>
    <xf numFmtId="2" fontId="19" fillId="0" borderId="37" xfId="0" applyNumberFormat="1" applyFont="1" applyBorder="1"/>
    <xf numFmtId="166" fontId="24" fillId="0" borderId="35" xfId="0" applyNumberFormat="1" applyFont="1" applyBorder="1"/>
    <xf numFmtId="2" fontId="19" fillId="0" borderId="38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167" fontId="17" fillId="0" borderId="30" xfId="0" applyNumberFormat="1" applyFont="1" applyBorder="1"/>
    <xf numFmtId="2" fontId="19" fillId="0" borderId="9" xfId="0" applyNumberFormat="1" applyFont="1" applyBorder="1" applyAlignment="1">
      <alignment horizontal="right"/>
    </xf>
    <xf numFmtId="2" fontId="19" fillId="0" borderId="9" xfId="0" applyNumberFormat="1" applyFont="1" applyBorder="1"/>
    <xf numFmtId="0" fontId="19" fillId="0" borderId="40" xfId="0" applyFont="1" applyBorder="1"/>
    <xf numFmtId="0" fontId="19" fillId="0" borderId="40" xfId="0" applyFont="1" applyBorder="1" applyAlignment="1">
      <alignment horizontal="center"/>
    </xf>
    <xf numFmtId="0" fontId="10" fillId="4" borderId="10" xfId="0" applyFont="1" applyFill="1" applyBorder="1" applyAlignment="1"/>
    <xf numFmtId="0" fontId="15" fillId="3" borderId="36" xfId="0" applyFont="1" applyFill="1" applyBorder="1" applyAlignment="1">
      <alignment horizontal="center"/>
    </xf>
    <xf numFmtId="0" fontId="14" fillId="3" borderId="36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3" borderId="0" xfId="0" applyFont="1" applyFill="1"/>
    <xf numFmtId="0" fontId="17" fillId="0" borderId="15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169" fontId="10" fillId="0" borderId="10" xfId="0" applyNumberFormat="1" applyFont="1" applyBorder="1" applyAlignment="1">
      <alignment horizontal="center"/>
    </xf>
    <xf numFmtId="169" fontId="19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11">
    <dxf>
      <font>
        <color theme="3" tint="0.39994506668294322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10"/>
      </font>
    </dxf>
    <dxf>
      <font>
        <color theme="3" tint="0.39994506668294322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GB"/>
              <a:t>Equity Curve Line</a:t>
            </a:r>
          </a:p>
        </c:rich>
      </c:tx>
      <c:layout>
        <c:manualLayout>
          <c:xMode val="edge"/>
          <c:yMode val="edge"/>
          <c:x val="0.39488887746119711"/>
          <c:y val="2.641509433962264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04361412180382E-2"/>
          <c:y val="1.327779520222446E-2"/>
          <c:w val="0.95802418983341353"/>
          <c:h val="0.89033971495219477"/>
        </c:manualLayout>
      </c:layout>
      <c:lineChart>
        <c:grouping val="standard"/>
        <c:ser>
          <c:idx val="0"/>
          <c:order val="0"/>
          <c:val>
            <c:numRef>
              <c:f>'Obchodní deník'!$Q$5:$Q$300</c:f>
              <c:numCache>
                <c:formatCode>[$$-409]#,##0</c:formatCode>
                <c:ptCount val="296"/>
                <c:pt idx="0">
                  <c:v>4975</c:v>
                </c:pt>
                <c:pt idx="1">
                  <c:v>4950</c:v>
                </c:pt>
                <c:pt idx="2">
                  <c:v>4990</c:v>
                </c:pt>
                <c:pt idx="3">
                  <c:v>4980</c:v>
                </c:pt>
                <c:pt idx="4">
                  <c:v>5045</c:v>
                </c:pt>
                <c:pt idx="5">
                  <c:v>5030</c:v>
                </c:pt>
                <c:pt idx="6">
                  <c:v>4975</c:v>
                </c:pt>
                <c:pt idx="7">
                  <c:v>5155</c:v>
                </c:pt>
                <c:pt idx="8">
                  <c:v>5155</c:v>
                </c:pt>
              </c:numCache>
            </c:numRef>
          </c:val>
        </c:ser>
        <c:ser>
          <c:idx val="1"/>
          <c:order val="1"/>
          <c:tx>
            <c:strRef>
              <c:f>'Obchodní deník'!$Q$5:$Q$1016</c:f>
              <c:strCache>
                <c:ptCount val="1"/>
                <c:pt idx="0">
                  <c:v>$4,975 $4,950 $4,990 $4,980 $5,045 $5,030 $4,975 $5,155 $5,155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marker val="1"/>
        <c:axId val="46812544"/>
        <c:axId val="46815488"/>
      </c:lineChart>
      <c:catAx>
        <c:axId val="46812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Trade Number</a:t>
                </a:r>
              </a:p>
            </c:rich>
          </c:tx>
          <c:layout>
            <c:manualLayout>
              <c:xMode val="edge"/>
              <c:yMode val="edge"/>
              <c:x val="0.49958797793379939"/>
              <c:y val="0.950944570083875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6815488"/>
        <c:crosses val="autoZero"/>
        <c:auto val="1"/>
        <c:lblAlgn val="ctr"/>
        <c:lblOffset val="100"/>
        <c:tickLblSkip val="1"/>
        <c:tickMarkSkip val="1"/>
      </c:catAx>
      <c:valAx>
        <c:axId val="46815488"/>
        <c:scaling>
          <c:orientation val="minMax"/>
          <c:max val="8000"/>
          <c:min val="400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Equity ($)</a:t>
                </a:r>
              </a:p>
            </c:rich>
          </c:tx>
          <c:layout>
            <c:manualLayout>
              <c:xMode val="edge"/>
              <c:yMode val="edge"/>
              <c:x val="1.3190433408655267E-2"/>
              <c:y val="0.48050365821672708"/>
            </c:manualLayout>
          </c:layout>
          <c:spPr>
            <a:noFill/>
            <a:ln w="25400">
              <a:noFill/>
            </a:ln>
          </c:spPr>
        </c:title>
        <c:numFmt formatCode="[$$-409]#,##0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812544"/>
        <c:crosses val="autoZero"/>
        <c:crossBetween val="between"/>
      </c:valAx>
    </c:plotArea>
    <c:plotVisOnly val="1"/>
    <c:dispBlanksAs val="gap"/>
  </c:chart>
  <c:printSettings>
    <c:headerFooter alignWithMargins="0"/>
    <c:pageMargins b="0.98425196899999956" l="0.78740157499999996" r="0.78740157499999996" t="0.98425196899999956" header="0.49212598450000172" footer="0.49212598450000172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val>
            <c:numRef>
              <c:f>'Obchodní deník'!$Q$5:$Q$1016</c:f>
              <c:numCache>
                <c:formatCode>[$$-409]#,##0</c:formatCode>
                <c:ptCount val="1012"/>
                <c:pt idx="0">
                  <c:v>4975</c:v>
                </c:pt>
                <c:pt idx="1">
                  <c:v>4950</c:v>
                </c:pt>
                <c:pt idx="2">
                  <c:v>4990</c:v>
                </c:pt>
                <c:pt idx="3">
                  <c:v>4980</c:v>
                </c:pt>
                <c:pt idx="4">
                  <c:v>5045</c:v>
                </c:pt>
                <c:pt idx="5">
                  <c:v>5030</c:v>
                </c:pt>
                <c:pt idx="6">
                  <c:v>4975</c:v>
                </c:pt>
                <c:pt idx="7">
                  <c:v>5155</c:v>
                </c:pt>
                <c:pt idx="8">
                  <c:v>5155</c:v>
                </c:pt>
              </c:numCache>
            </c:numRef>
          </c:val>
        </c:ser>
        <c:marker val="1"/>
        <c:axId val="46829568"/>
        <c:axId val="46831488"/>
      </c:lineChart>
      <c:catAx>
        <c:axId val="46829568"/>
        <c:scaling>
          <c:orientation val="minMax"/>
        </c:scaling>
        <c:axPos val="b"/>
        <c:numFmt formatCode="General" sourceLinked="1"/>
        <c:tickLblPos val="nextTo"/>
        <c:crossAx val="46831488"/>
        <c:crosses val="autoZero"/>
        <c:auto val="1"/>
        <c:lblAlgn val="ctr"/>
        <c:lblOffset val="100"/>
      </c:catAx>
      <c:valAx>
        <c:axId val="46831488"/>
        <c:scaling>
          <c:orientation val="minMax"/>
        </c:scaling>
        <c:axPos val="l"/>
        <c:majorGridlines/>
        <c:numFmt formatCode="[$$-409]#,##0" sourceLinked="1"/>
        <c:tickLblPos val="nextTo"/>
        <c:crossAx val="468295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MFE/MAE</a:t>
            </a:r>
          </a:p>
        </c:rich>
      </c:tx>
      <c:layout>
        <c:manualLayout>
          <c:xMode val="edge"/>
          <c:yMode val="edge"/>
          <c:x val="0.44645799011532128"/>
          <c:y val="2.6415094339622643E-2"/>
        </c:manualLayout>
      </c:layout>
      <c:spPr>
        <a:noFill/>
        <a:ln w="25400">
          <a:noFill/>
        </a:ln>
      </c:spPr>
    </c:title>
    <c:view3D>
      <c:hPercent val="61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143327841845135E-2"/>
          <c:y val="0.1295599075765374"/>
          <c:w val="0.84266886326194401"/>
          <c:h val="0.77735944545922464"/>
        </c:manualLayout>
      </c:layout>
      <c:bar3DChart>
        <c:barDir val="col"/>
        <c:grouping val="clustered"/>
        <c:ser>
          <c:idx val="0"/>
          <c:order val="0"/>
          <c:tx>
            <c:v>MFE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'Obchodní deník'!$R$5:$R$53</c:f>
              <c:numCache>
                <c:formatCode>0.00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0.25</c:v>
                </c:pt>
                <c:pt idx="4">
                  <c:v>4.25</c:v>
                </c:pt>
                <c:pt idx="5">
                  <c:v>1.75</c:v>
                </c:pt>
                <c:pt idx="6">
                  <c:v>2</c:v>
                </c:pt>
                <c:pt idx="7">
                  <c:v>11.75</c:v>
                </c:pt>
                <c:pt idx="8">
                  <c:v>1.75</c:v>
                </c:pt>
              </c:numCache>
            </c:numRef>
          </c:val>
        </c:ser>
        <c:ser>
          <c:idx val="1"/>
          <c:order val="1"/>
          <c:tx>
            <c:v>P/L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'Obchodní deník'!$O$5:$O$45</c:f>
              <c:numCache>
                <c:formatCode>0.00</c:formatCode>
                <c:ptCount val="41"/>
                <c:pt idx="0">
                  <c:v>-20</c:v>
                </c:pt>
                <c:pt idx="1">
                  <c:v>-20</c:v>
                </c:pt>
                <c:pt idx="2">
                  <c:v>45</c:v>
                </c:pt>
                <c:pt idx="3">
                  <c:v>-5</c:v>
                </c:pt>
                <c:pt idx="4">
                  <c:v>70</c:v>
                </c:pt>
                <c:pt idx="5">
                  <c:v>-10</c:v>
                </c:pt>
                <c:pt idx="6">
                  <c:v>-50</c:v>
                </c:pt>
                <c:pt idx="7">
                  <c:v>185</c:v>
                </c:pt>
                <c:pt idx="8">
                  <c:v>5</c:v>
                </c:pt>
              </c:numCache>
            </c:numRef>
          </c:val>
        </c:ser>
        <c:ser>
          <c:idx val="2"/>
          <c:order val="2"/>
          <c:tx>
            <c:v>MAE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'Obchodní deník'!$S$5:$S$45</c:f>
              <c:numCache>
                <c:formatCode>0.00</c:formatCode>
                <c:ptCount val="41"/>
                <c:pt idx="0">
                  <c:v>1.5</c:v>
                </c:pt>
                <c:pt idx="1">
                  <c:v>1.5</c:v>
                </c:pt>
                <c:pt idx="2">
                  <c:v>1.75</c:v>
                </c:pt>
                <c:pt idx="3">
                  <c:v>0.75</c:v>
                </c:pt>
                <c:pt idx="4">
                  <c:v>2.5</c:v>
                </c:pt>
                <c:pt idx="5">
                  <c:v>1.5</c:v>
                </c:pt>
                <c:pt idx="6">
                  <c:v>3.5</c:v>
                </c:pt>
                <c:pt idx="7">
                  <c:v>2.5</c:v>
                </c:pt>
                <c:pt idx="8">
                  <c:v>2</c:v>
                </c:pt>
              </c:numCache>
            </c:numRef>
          </c:val>
        </c:ser>
        <c:shape val="box"/>
        <c:axId val="56407168"/>
        <c:axId val="56409088"/>
        <c:axId val="0"/>
      </c:bar3DChart>
      <c:catAx>
        <c:axId val="56407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Trade Number</a:t>
                </a:r>
              </a:p>
            </c:rich>
          </c:tx>
          <c:layout>
            <c:manualLayout>
              <c:xMode val="edge"/>
              <c:yMode val="edge"/>
              <c:x val="0.46952224052718289"/>
              <c:y val="0.9383659684048927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409088"/>
        <c:crosses val="autoZero"/>
        <c:auto val="1"/>
        <c:lblAlgn val="ctr"/>
        <c:lblOffset val="100"/>
        <c:tickLblSkip val="1"/>
        <c:tickMarkSkip val="1"/>
      </c:catAx>
      <c:valAx>
        <c:axId val="56409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Equity ($)</a:t>
                </a:r>
              </a:p>
            </c:rich>
          </c:tx>
          <c:layout>
            <c:manualLayout>
              <c:xMode val="edge"/>
              <c:yMode val="edge"/>
              <c:x val="1.8121911037891267E-2"/>
              <c:y val="0.4767300879842849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407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4316309719934099"/>
          <c:y val="0.50566103765331227"/>
          <c:w val="0.99341021416803954"/>
          <c:h val="0.597485069083345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40</xdr:col>
      <xdr:colOff>485775</xdr:colOff>
      <xdr:row>84</xdr:row>
      <xdr:rowOff>133350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86</xdr:row>
      <xdr:rowOff>0</xdr:rowOff>
    </xdr:from>
    <xdr:to>
      <xdr:col>13</xdr:col>
      <xdr:colOff>561975</xdr:colOff>
      <xdr:row>113</xdr:row>
      <xdr:rowOff>28575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19</xdr:col>
      <xdr:colOff>19050</xdr:colOff>
      <xdr:row>46</xdr:row>
      <xdr:rowOff>152400</xdr:rowOff>
    </xdr:to>
    <xdr:graphicFrame macro="">
      <xdr:nvGraphicFramePr>
        <xdr:cNvPr id="51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23"/>
  <sheetViews>
    <sheetView tabSelected="1" zoomScale="110" zoomScaleNormal="110" workbookViewId="0">
      <selection activeCell="L20" sqref="L20"/>
    </sheetView>
  </sheetViews>
  <sheetFormatPr defaultRowHeight="12"/>
  <cols>
    <col min="1" max="1" width="7.28515625" style="21" customWidth="1"/>
    <col min="2" max="3" width="4.140625" style="21" customWidth="1"/>
    <col min="4" max="4" width="4.7109375" style="23" customWidth="1"/>
    <col min="5" max="5" width="4.7109375" style="21" customWidth="1"/>
    <col min="6" max="6" width="2.85546875" style="21" bestFit="1" customWidth="1"/>
    <col min="7" max="7" width="5" style="20" bestFit="1" customWidth="1"/>
    <col min="8" max="9" width="8" style="20" customWidth="1"/>
    <col min="10" max="10" width="7" style="20" customWidth="1"/>
    <col min="11" max="11" width="6.28515625" style="20" customWidth="1"/>
    <col min="12" max="12" width="7.85546875" style="20" customWidth="1"/>
    <col min="13" max="13" width="7.140625" style="20" customWidth="1"/>
    <col min="14" max="14" width="6" style="21" customWidth="1"/>
    <col min="15" max="15" width="7" style="129" customWidth="1"/>
    <col min="16" max="16" width="6.42578125" style="21" customWidth="1"/>
    <col min="17" max="17" width="6.7109375" style="111" customWidth="1"/>
    <col min="18" max="19" width="5.7109375" style="27" customWidth="1"/>
    <col min="20" max="21" width="4.140625" style="21" customWidth="1"/>
    <col min="22" max="22" width="14" style="21" customWidth="1"/>
    <col min="23" max="23" width="6.140625" style="21" customWidth="1"/>
    <col min="24" max="24" width="5.28515625" style="20" customWidth="1"/>
    <col min="25" max="25" width="3.7109375" style="21" customWidth="1"/>
    <col min="26" max="26" width="3" style="21" bestFit="1" customWidth="1"/>
    <col min="27" max="16384" width="9.140625" style="21"/>
  </cols>
  <sheetData>
    <row r="1" spans="1:25" ht="12.75" thickBot="1">
      <c r="A1" s="12" t="s">
        <v>40</v>
      </c>
      <c r="B1" s="13"/>
      <c r="C1" s="13"/>
      <c r="D1" s="14"/>
      <c r="E1" s="13"/>
      <c r="F1" s="13"/>
      <c r="G1" s="15"/>
      <c r="H1" s="15"/>
      <c r="I1" s="15"/>
      <c r="J1" s="15"/>
      <c r="K1" s="15"/>
      <c r="L1" s="157"/>
      <c r="M1" s="157"/>
      <c r="N1" s="128"/>
      <c r="O1" s="128"/>
      <c r="P1" s="17"/>
      <c r="Q1" s="109"/>
      <c r="R1" s="18"/>
      <c r="S1" s="18"/>
      <c r="T1" s="16"/>
      <c r="U1" s="16"/>
      <c r="V1" s="16"/>
      <c r="W1" s="19"/>
    </row>
    <row r="2" spans="1:25" ht="12.75" thickBot="1">
      <c r="A2" s="22" t="s">
        <v>38</v>
      </c>
      <c r="G2" s="20" t="s">
        <v>22</v>
      </c>
      <c r="L2" s="158"/>
      <c r="M2" s="158" t="s">
        <v>47</v>
      </c>
      <c r="N2" s="154"/>
      <c r="O2" s="154"/>
      <c r="P2" s="24"/>
      <c r="Q2" s="110">
        <v>5000</v>
      </c>
      <c r="R2" s="25"/>
      <c r="S2" s="25"/>
      <c r="T2" s="26"/>
      <c r="U2" s="26"/>
    </row>
    <row r="3" spans="1:25" ht="12.75" thickBot="1">
      <c r="A3" s="22"/>
      <c r="L3" s="157"/>
      <c r="M3" s="157"/>
      <c r="N3" s="129"/>
      <c r="X3" s="20" t="s">
        <v>54</v>
      </c>
    </row>
    <row r="4" spans="1:25" ht="12.75" thickBot="1">
      <c r="A4" s="28" t="s">
        <v>0</v>
      </c>
      <c r="B4" s="29" t="s">
        <v>5</v>
      </c>
      <c r="C4" s="29" t="s">
        <v>8</v>
      </c>
      <c r="D4" s="30" t="s">
        <v>6</v>
      </c>
      <c r="E4" s="29" t="s">
        <v>12</v>
      </c>
      <c r="F4" s="29" t="s">
        <v>14</v>
      </c>
      <c r="G4" s="31" t="s">
        <v>10</v>
      </c>
      <c r="H4" s="32" t="s">
        <v>1</v>
      </c>
      <c r="I4" s="33" t="s">
        <v>7</v>
      </c>
      <c r="J4" s="31" t="s">
        <v>15</v>
      </c>
      <c r="K4" s="31" t="s">
        <v>9</v>
      </c>
      <c r="L4" s="155" t="s">
        <v>2</v>
      </c>
      <c r="M4" s="156" t="s">
        <v>10</v>
      </c>
      <c r="N4" s="37" t="s">
        <v>11</v>
      </c>
      <c r="O4" s="130" t="s">
        <v>3</v>
      </c>
      <c r="P4" s="123" t="s">
        <v>21</v>
      </c>
      <c r="Q4" s="112" t="s">
        <v>13</v>
      </c>
      <c r="R4" s="34" t="s">
        <v>16</v>
      </c>
      <c r="S4" s="34" t="s">
        <v>17</v>
      </c>
      <c r="T4" s="35" t="s">
        <v>25</v>
      </c>
      <c r="U4" s="35" t="s">
        <v>26</v>
      </c>
      <c r="V4" s="36" t="s">
        <v>4</v>
      </c>
      <c r="W4" s="159"/>
      <c r="X4" s="37"/>
      <c r="Y4" s="37" t="s">
        <v>39</v>
      </c>
    </row>
    <row r="5" spans="1:25" ht="12.75" thickBot="1">
      <c r="A5" s="38" t="s">
        <v>43</v>
      </c>
      <c r="B5" s="39">
        <v>1</v>
      </c>
      <c r="C5" s="40" t="s">
        <v>42</v>
      </c>
      <c r="D5" s="41" t="s">
        <v>48</v>
      </c>
      <c r="E5" s="42">
        <f ca="1">IF(C5&lt;&gt;0,IF(C5="YM",Nastavení!$B$3,Nastavení!$B$2)," ")</f>
        <v>5</v>
      </c>
      <c r="F5" s="43">
        <v>1</v>
      </c>
      <c r="G5" s="44">
        <v>0.44444444444444442</v>
      </c>
      <c r="H5" s="45">
        <v>2199.75</v>
      </c>
      <c r="I5" s="46">
        <v>2192.25</v>
      </c>
      <c r="J5" s="45" t="s">
        <v>41</v>
      </c>
      <c r="K5" s="47" t="s">
        <v>44</v>
      </c>
      <c r="L5" s="45">
        <v>2198.75</v>
      </c>
      <c r="M5" s="44">
        <v>0.4548611111111111</v>
      </c>
      <c r="N5" s="118" t="s">
        <v>46</v>
      </c>
      <c r="O5" s="58">
        <f t="shared" ref="O5:O13" si="0">IF(L5&lt;&gt;0,IF(L5&lt;&gt;0,IF(D5="S",H5-L5,L5-H5)*(IF(C5="YM", 5, 20))*F5,0)," ")</f>
        <v>-20</v>
      </c>
      <c r="P5" s="124">
        <f t="shared" ref="P5:P13" si="1">IF(L5&lt;&gt;0,O5-(E5*F5), " ")</f>
        <v>-25</v>
      </c>
      <c r="Q5" s="113">
        <f>IF(P5&lt;&gt;" ",Q2+P5, " ")</f>
        <v>4975</v>
      </c>
      <c r="R5" s="48">
        <v>0</v>
      </c>
      <c r="S5" s="48">
        <v>1.5</v>
      </c>
      <c r="T5" s="49">
        <f t="shared" ref="T5:T13" si="2">IF(P5&lt;&gt;" ",IF(P5&gt;0,1,0), " ")</f>
        <v>0</v>
      </c>
      <c r="U5" s="49">
        <f t="shared" ref="U5:U13" si="3">IF(P5&lt;&gt;" ",IF(P5&lt;=0,1,0), " ")</f>
        <v>1</v>
      </c>
      <c r="V5" s="50"/>
      <c r="X5" s="20">
        <f t="shared" ref="X5:X13" si="4">IF(OR(AND(U5=1,U6=1),AND(U5=1,U6=0)),1+X4,0)</f>
        <v>1</v>
      </c>
      <c r="Y5" s="21" t="s">
        <v>55</v>
      </c>
    </row>
    <row r="6" spans="1:25" ht="12.75" thickBot="1">
      <c r="A6" s="51" t="s">
        <v>43</v>
      </c>
      <c r="B6" s="52">
        <f t="shared" ref="B6:B13" si="5">IF(C6&lt;&gt;0,B5+1," ")</f>
        <v>2</v>
      </c>
      <c r="C6" s="40" t="s">
        <v>42</v>
      </c>
      <c r="D6" s="53" t="s">
        <v>48</v>
      </c>
      <c r="E6" s="42">
        <f ca="1">IF(C6&lt;&gt;0,IF(C6="YM",Nastavení!$B$3,Nastavení!$B$2)," ")</f>
        <v>5</v>
      </c>
      <c r="F6" s="54">
        <f ca="1">IF(Q5&lt;&gt;" ",IF(Q5&lt;Nastavení!$F$2,1,INT(Q5/Nastavení!$F$2)), " ")</f>
        <v>1</v>
      </c>
      <c r="G6" s="55">
        <v>0.55902777777777779</v>
      </c>
      <c r="H6" s="56">
        <v>2201</v>
      </c>
      <c r="I6" s="57">
        <v>2193.5</v>
      </c>
      <c r="J6" s="45" t="s">
        <v>41</v>
      </c>
      <c r="K6" s="47" t="s">
        <v>44</v>
      </c>
      <c r="L6" s="56">
        <v>2200</v>
      </c>
      <c r="M6" s="55">
        <v>0.56597222222222221</v>
      </c>
      <c r="N6" s="118" t="s">
        <v>46</v>
      </c>
      <c r="O6" s="58">
        <f t="shared" si="0"/>
        <v>-20</v>
      </c>
      <c r="P6" s="125">
        <f t="shared" si="1"/>
        <v>-25</v>
      </c>
      <c r="Q6" s="114">
        <f t="shared" ref="Q6:Q13" si="6">IF(P6&lt;&gt;" ",Q5+P6, " ")</f>
        <v>4950</v>
      </c>
      <c r="R6" s="59">
        <v>0</v>
      </c>
      <c r="S6" s="59">
        <v>1.5</v>
      </c>
      <c r="T6" s="60">
        <f t="shared" si="2"/>
        <v>0</v>
      </c>
      <c r="U6" s="60">
        <f t="shared" si="3"/>
        <v>1</v>
      </c>
      <c r="V6" s="61"/>
      <c r="X6" s="20">
        <f t="shared" si="4"/>
        <v>2</v>
      </c>
      <c r="Y6" s="21" t="s">
        <v>55</v>
      </c>
    </row>
    <row r="7" spans="1:25" ht="12.75" thickBot="1">
      <c r="A7" s="51" t="s">
        <v>43</v>
      </c>
      <c r="B7" s="52">
        <f t="shared" si="5"/>
        <v>3</v>
      </c>
      <c r="C7" s="40" t="s">
        <v>42</v>
      </c>
      <c r="D7" s="53" t="s">
        <v>48</v>
      </c>
      <c r="E7" s="42">
        <f ca="1">IF(C7&lt;&gt;0,IF(C7="YM",Nastavení!$B$3,Nastavení!$B$2)," ")</f>
        <v>5</v>
      </c>
      <c r="F7" s="54">
        <f ca="1">IF(Q6&lt;&gt;" ",IF(Q6&lt;Nastavení!$F$2,1,INT(Q6/Nastavení!$F$2)), " ")</f>
        <v>1</v>
      </c>
      <c r="G7" s="55">
        <v>0.76388888888888884</v>
      </c>
      <c r="H7" s="56">
        <v>2205.75</v>
      </c>
      <c r="I7" s="57">
        <v>2198.25</v>
      </c>
      <c r="J7" s="45" t="s">
        <v>41</v>
      </c>
      <c r="K7" s="47" t="s">
        <v>44</v>
      </c>
      <c r="L7" s="56">
        <v>2208</v>
      </c>
      <c r="M7" s="55">
        <v>0.80208333333333337</v>
      </c>
      <c r="N7" s="118" t="s">
        <v>46</v>
      </c>
      <c r="O7" s="58">
        <f t="shared" si="0"/>
        <v>45</v>
      </c>
      <c r="P7" s="125">
        <f t="shared" si="1"/>
        <v>40</v>
      </c>
      <c r="Q7" s="114">
        <f t="shared" si="6"/>
        <v>4990</v>
      </c>
      <c r="R7" s="59">
        <v>4</v>
      </c>
      <c r="S7" s="59">
        <v>1.75</v>
      </c>
      <c r="T7" s="60">
        <f t="shared" si="2"/>
        <v>1</v>
      </c>
      <c r="U7" s="60">
        <f t="shared" si="3"/>
        <v>0</v>
      </c>
      <c r="V7" s="61" t="s">
        <v>49</v>
      </c>
      <c r="X7" s="20">
        <f t="shared" si="4"/>
        <v>0</v>
      </c>
      <c r="Y7" s="21" t="s">
        <v>55</v>
      </c>
    </row>
    <row r="8" spans="1:25" ht="12.75" thickBot="1">
      <c r="A8" s="51" t="s">
        <v>50</v>
      </c>
      <c r="B8" s="52">
        <f t="shared" si="5"/>
        <v>4</v>
      </c>
      <c r="C8" s="40" t="s">
        <v>42</v>
      </c>
      <c r="D8" s="53" t="s">
        <v>48</v>
      </c>
      <c r="E8" s="42">
        <f ca="1">IF(C8&lt;&gt;0,IF(C8="YM",Nastavení!$B$3,Nastavení!$B$2)," ")</f>
        <v>5</v>
      </c>
      <c r="F8" s="54">
        <f ca="1">IF(Q7&lt;&gt;" ",IF(Q7&lt;Nastavení!$F$2,1,INT(Q7/Nastavení!$F$2)), " ")</f>
        <v>1</v>
      </c>
      <c r="G8" s="55">
        <v>0.52777777777777779</v>
      </c>
      <c r="H8" s="56">
        <v>2213.75</v>
      </c>
      <c r="I8" s="57">
        <v>2206.25</v>
      </c>
      <c r="J8" s="45" t="s">
        <v>41</v>
      </c>
      <c r="K8" s="47" t="s">
        <v>44</v>
      </c>
      <c r="L8" s="56">
        <v>2213.5</v>
      </c>
      <c r="M8" s="55">
        <v>0.53472222222222221</v>
      </c>
      <c r="N8" s="118" t="s">
        <v>46</v>
      </c>
      <c r="O8" s="58">
        <f t="shared" si="0"/>
        <v>-5</v>
      </c>
      <c r="P8" s="125">
        <f t="shared" si="1"/>
        <v>-10</v>
      </c>
      <c r="Q8" s="114">
        <f t="shared" si="6"/>
        <v>4980</v>
      </c>
      <c r="R8" s="59">
        <v>0.25</v>
      </c>
      <c r="S8" s="59">
        <v>0.75</v>
      </c>
      <c r="T8" s="60">
        <f t="shared" si="2"/>
        <v>0</v>
      </c>
      <c r="U8" s="60">
        <f t="shared" si="3"/>
        <v>1</v>
      </c>
      <c r="V8" s="61"/>
      <c r="X8" s="20">
        <f t="shared" si="4"/>
        <v>1</v>
      </c>
      <c r="Y8" s="21" t="s">
        <v>56</v>
      </c>
    </row>
    <row r="9" spans="1:25" ht="12.75" thickBot="1">
      <c r="A9" s="51" t="s">
        <v>50</v>
      </c>
      <c r="B9" s="52">
        <f t="shared" si="5"/>
        <v>5</v>
      </c>
      <c r="C9" s="40" t="s">
        <v>42</v>
      </c>
      <c r="D9" s="53" t="s">
        <v>48</v>
      </c>
      <c r="E9" s="42">
        <f ca="1">IF(C9&lt;&gt;0,IF(C9="YM",Nastavení!$B$3,Nastavení!$B$2)," ")</f>
        <v>5</v>
      </c>
      <c r="F9" s="54">
        <f ca="1">IF(Q8&lt;&gt;" ",IF(Q8&lt;Nastavení!$F$2,1,INT(Q8/Nastavení!$F$2)), " ")</f>
        <v>1</v>
      </c>
      <c r="G9" s="55">
        <v>0.54166666666666663</v>
      </c>
      <c r="H9" s="56">
        <v>2214</v>
      </c>
      <c r="I9" s="57">
        <v>2206.5</v>
      </c>
      <c r="J9" s="45" t="s">
        <v>41</v>
      </c>
      <c r="K9" s="47" t="s">
        <v>44</v>
      </c>
      <c r="L9" s="56">
        <v>2217.5</v>
      </c>
      <c r="M9" s="55">
        <v>0.57638888888888895</v>
      </c>
      <c r="N9" s="118" t="s">
        <v>46</v>
      </c>
      <c r="O9" s="58">
        <f t="shared" si="0"/>
        <v>70</v>
      </c>
      <c r="P9" s="125">
        <f t="shared" si="1"/>
        <v>65</v>
      </c>
      <c r="Q9" s="114">
        <f t="shared" si="6"/>
        <v>5045</v>
      </c>
      <c r="R9" s="59">
        <v>4.25</v>
      </c>
      <c r="S9" s="59">
        <v>2.5</v>
      </c>
      <c r="T9" s="60">
        <f t="shared" si="2"/>
        <v>1</v>
      </c>
      <c r="U9" s="60">
        <f t="shared" si="3"/>
        <v>0</v>
      </c>
      <c r="V9" s="61" t="s">
        <v>49</v>
      </c>
      <c r="X9" s="20">
        <f t="shared" si="4"/>
        <v>0</v>
      </c>
      <c r="Y9" s="21" t="s">
        <v>56</v>
      </c>
    </row>
    <row r="10" spans="1:25" ht="12.75" thickBot="1">
      <c r="A10" s="51" t="s">
        <v>50</v>
      </c>
      <c r="B10" s="52">
        <f t="shared" si="5"/>
        <v>6</v>
      </c>
      <c r="C10" s="40" t="s">
        <v>42</v>
      </c>
      <c r="D10" s="53" t="s">
        <v>48</v>
      </c>
      <c r="E10" s="42">
        <f ca="1">IF(C10&lt;&gt;0,IF(C10="YM",Nastavení!$B$3,Nastavení!$B$2)," ")</f>
        <v>5</v>
      </c>
      <c r="F10" s="54">
        <f ca="1">IF(Q9&lt;&gt;" ",IF(Q9&lt;Nastavení!$F$2,1,INT(Q9/Nastavení!$F$2)), " ")</f>
        <v>1</v>
      </c>
      <c r="G10" s="55">
        <v>0.58680555555555558</v>
      </c>
      <c r="H10" s="56">
        <v>2217.75</v>
      </c>
      <c r="I10" s="57">
        <v>2210.25</v>
      </c>
      <c r="J10" s="45" t="s">
        <v>41</v>
      </c>
      <c r="K10" s="47" t="s">
        <v>44</v>
      </c>
      <c r="L10" s="56">
        <v>2217.25</v>
      </c>
      <c r="M10" s="55">
        <v>0.60416666666666663</v>
      </c>
      <c r="N10" s="118" t="s">
        <v>46</v>
      </c>
      <c r="O10" s="58">
        <f t="shared" si="0"/>
        <v>-10</v>
      </c>
      <c r="P10" s="125">
        <f t="shared" si="1"/>
        <v>-15</v>
      </c>
      <c r="Q10" s="114">
        <f t="shared" si="6"/>
        <v>5030</v>
      </c>
      <c r="R10" s="59">
        <v>1.75</v>
      </c>
      <c r="S10" s="59">
        <v>1.5</v>
      </c>
      <c r="T10" s="60">
        <f t="shared" si="2"/>
        <v>0</v>
      </c>
      <c r="U10" s="60">
        <f t="shared" si="3"/>
        <v>1</v>
      </c>
      <c r="V10" s="61"/>
      <c r="X10" s="20">
        <f t="shared" si="4"/>
        <v>1</v>
      </c>
      <c r="Y10" s="21" t="s">
        <v>56</v>
      </c>
    </row>
    <row r="11" spans="1:25" ht="12.75" thickBot="1">
      <c r="A11" s="51" t="s">
        <v>51</v>
      </c>
      <c r="B11" s="52">
        <f t="shared" si="5"/>
        <v>7</v>
      </c>
      <c r="C11" s="40" t="s">
        <v>42</v>
      </c>
      <c r="D11" s="53" t="s">
        <v>45</v>
      </c>
      <c r="E11" s="42">
        <f ca="1">IF(C11&lt;&gt;0,IF(C11="YM",Nastavení!$B$3,Nastavení!$B$2)," ")</f>
        <v>5</v>
      </c>
      <c r="F11" s="54">
        <f ca="1">IF(Q10&lt;&gt;" ",IF(Q10&lt;Nastavení!$F$2,1,INT(Q10/Nastavení!$F$2)), " ")</f>
        <v>1</v>
      </c>
      <c r="G11" s="55">
        <v>0.82986111111111116</v>
      </c>
      <c r="H11" s="56">
        <v>2192</v>
      </c>
      <c r="I11" s="57">
        <v>2199.5</v>
      </c>
      <c r="J11" s="45" t="s">
        <v>41</v>
      </c>
      <c r="K11" s="47" t="s">
        <v>44</v>
      </c>
      <c r="L11" s="56">
        <v>2194.5</v>
      </c>
      <c r="M11" s="55">
        <v>0.84722222222222221</v>
      </c>
      <c r="N11" s="118" t="s">
        <v>46</v>
      </c>
      <c r="O11" s="58">
        <f t="shared" si="0"/>
        <v>-50</v>
      </c>
      <c r="P11" s="125">
        <f t="shared" si="1"/>
        <v>-55</v>
      </c>
      <c r="Q11" s="114">
        <f t="shared" si="6"/>
        <v>4975</v>
      </c>
      <c r="R11" s="59">
        <v>2</v>
      </c>
      <c r="S11" s="59">
        <v>3.5</v>
      </c>
      <c r="T11" s="60">
        <f t="shared" si="2"/>
        <v>0</v>
      </c>
      <c r="U11" s="60">
        <f t="shared" si="3"/>
        <v>1</v>
      </c>
      <c r="V11" s="61"/>
      <c r="X11" s="20">
        <f t="shared" si="4"/>
        <v>2</v>
      </c>
      <c r="Y11" s="21" t="s">
        <v>57</v>
      </c>
    </row>
    <row r="12" spans="1:25" ht="12.75" thickBot="1">
      <c r="A12" s="51" t="s">
        <v>52</v>
      </c>
      <c r="B12" s="52">
        <f t="shared" si="5"/>
        <v>8</v>
      </c>
      <c r="C12" s="40" t="s">
        <v>42</v>
      </c>
      <c r="D12" s="53" t="s">
        <v>48</v>
      </c>
      <c r="E12" s="42">
        <f ca="1">IF(C12&lt;&gt;0,IF(C12="YM",Nastavení!$B$3,Nastavení!$B$2)," ")</f>
        <v>5</v>
      </c>
      <c r="F12" s="54">
        <f ca="1">IF(Q11&lt;&gt;" ",IF(Q11&lt;Nastavení!$F$2,1,INT(Q11/Nastavení!$F$2)), " ")</f>
        <v>1</v>
      </c>
      <c r="G12" s="55">
        <v>0.66666666666666663</v>
      </c>
      <c r="H12" s="56">
        <v>2202.75</v>
      </c>
      <c r="I12" s="57">
        <v>2195.25</v>
      </c>
      <c r="J12" s="45" t="s">
        <v>41</v>
      </c>
      <c r="K12" s="47" t="s">
        <v>44</v>
      </c>
      <c r="L12" s="56">
        <v>2212</v>
      </c>
      <c r="M12" s="55">
        <v>0.69097222222222221</v>
      </c>
      <c r="N12" s="118" t="s">
        <v>46</v>
      </c>
      <c r="O12" s="58">
        <f t="shared" si="0"/>
        <v>185</v>
      </c>
      <c r="P12" s="125">
        <f t="shared" si="1"/>
        <v>180</v>
      </c>
      <c r="Q12" s="114">
        <f t="shared" si="6"/>
        <v>5155</v>
      </c>
      <c r="R12" s="59">
        <v>11.75</v>
      </c>
      <c r="S12" s="59">
        <v>2.5</v>
      </c>
      <c r="T12" s="60">
        <f t="shared" si="2"/>
        <v>1</v>
      </c>
      <c r="U12" s="60">
        <f t="shared" si="3"/>
        <v>0</v>
      </c>
      <c r="V12" s="61"/>
      <c r="X12" s="20">
        <f t="shared" si="4"/>
        <v>0</v>
      </c>
      <c r="Y12" s="21" t="s">
        <v>58</v>
      </c>
    </row>
    <row r="13" spans="1:25" ht="12.75" thickBot="1">
      <c r="A13" s="51" t="s">
        <v>53</v>
      </c>
      <c r="B13" s="52">
        <f t="shared" si="5"/>
        <v>9</v>
      </c>
      <c r="C13" s="40" t="s">
        <v>42</v>
      </c>
      <c r="D13" s="53" t="s">
        <v>48</v>
      </c>
      <c r="E13" s="42">
        <f ca="1">IF(C13&lt;&gt;0,IF(C13="YM",Nastavení!$B$3,Nastavení!$B$2)," ")</f>
        <v>5</v>
      </c>
      <c r="F13" s="54">
        <f ca="1">IF(Q12&lt;&gt;" ",IF(Q12&lt;Nastavení!$F$2,1,INT(Q12/Nastavení!$F$2)), " ")</f>
        <v>1</v>
      </c>
      <c r="G13" s="55">
        <v>0.77777777777777779</v>
      </c>
      <c r="H13" s="56">
        <v>2218.75</v>
      </c>
      <c r="I13" s="57">
        <v>2211.25</v>
      </c>
      <c r="J13" s="45" t="s">
        <v>41</v>
      </c>
      <c r="K13" s="47" t="s">
        <v>44</v>
      </c>
      <c r="L13" s="56">
        <v>2219</v>
      </c>
      <c r="M13" s="55">
        <v>0.79513888888888884</v>
      </c>
      <c r="N13" s="118" t="s">
        <v>46</v>
      </c>
      <c r="O13" s="58">
        <f t="shared" si="0"/>
        <v>5</v>
      </c>
      <c r="P13" s="125">
        <f t="shared" si="1"/>
        <v>0</v>
      </c>
      <c r="Q13" s="114">
        <f t="shared" si="6"/>
        <v>5155</v>
      </c>
      <c r="R13" s="59">
        <v>1.75</v>
      </c>
      <c r="S13" s="59">
        <v>2</v>
      </c>
      <c r="T13" s="60">
        <f t="shared" si="2"/>
        <v>0</v>
      </c>
      <c r="U13" s="60">
        <f t="shared" si="3"/>
        <v>1</v>
      </c>
      <c r="V13" s="61"/>
      <c r="X13" s="20">
        <f t="shared" si="4"/>
        <v>1</v>
      </c>
      <c r="Y13" s="21" t="s">
        <v>55</v>
      </c>
    </row>
    <row r="14" spans="1:25" ht="12.75" thickBot="1">
      <c r="A14" s="51"/>
      <c r="B14" s="52"/>
      <c r="C14" s="40"/>
      <c r="D14" s="53"/>
      <c r="E14" s="42"/>
      <c r="F14" s="54"/>
      <c r="G14" s="55"/>
      <c r="H14" s="56"/>
      <c r="I14" s="57"/>
      <c r="J14" s="45"/>
      <c r="K14" s="47"/>
      <c r="L14" s="56"/>
      <c r="M14" s="55"/>
      <c r="N14" s="118"/>
      <c r="O14" s="58"/>
      <c r="P14" s="125"/>
      <c r="Q14" s="114"/>
      <c r="R14" s="59"/>
      <c r="S14" s="59"/>
      <c r="T14" s="60"/>
      <c r="U14" s="60"/>
      <c r="V14" s="61"/>
    </row>
    <row r="15" spans="1:25" ht="12.75" thickBot="1">
      <c r="A15" s="51"/>
      <c r="B15" s="52"/>
      <c r="C15" s="40"/>
      <c r="D15" s="53"/>
      <c r="E15" s="42"/>
      <c r="F15" s="54"/>
      <c r="G15" s="55"/>
      <c r="H15" s="56"/>
      <c r="I15" s="57"/>
      <c r="J15" s="45"/>
      <c r="K15" s="47"/>
      <c r="L15" s="56"/>
      <c r="M15" s="55"/>
      <c r="N15" s="118"/>
      <c r="O15" s="58"/>
      <c r="P15" s="125"/>
      <c r="Q15" s="114"/>
      <c r="R15" s="59"/>
      <c r="S15" s="59"/>
      <c r="T15" s="60"/>
      <c r="U15" s="60"/>
      <c r="V15" s="61"/>
    </row>
    <row r="16" spans="1:25" ht="12.75" thickBot="1">
      <c r="A16" s="51"/>
      <c r="B16" s="52"/>
      <c r="C16" s="40"/>
      <c r="D16" s="53"/>
      <c r="E16" s="42"/>
      <c r="F16" s="54"/>
      <c r="G16" s="55"/>
      <c r="H16" s="56"/>
      <c r="I16" s="57"/>
      <c r="J16" s="45"/>
      <c r="K16" s="47"/>
      <c r="L16" s="56"/>
      <c r="M16" s="55"/>
      <c r="N16" s="118"/>
      <c r="O16" s="58"/>
      <c r="P16" s="125"/>
      <c r="Q16" s="114"/>
      <c r="R16" s="59"/>
      <c r="S16" s="59"/>
      <c r="T16" s="60"/>
      <c r="U16" s="60"/>
      <c r="V16" s="61"/>
    </row>
    <row r="17" spans="1:25" ht="12.75" thickBot="1">
      <c r="A17" s="51"/>
      <c r="B17" s="52"/>
      <c r="C17" s="40"/>
      <c r="D17" s="53"/>
      <c r="E17" s="42"/>
      <c r="F17" s="54"/>
      <c r="G17" s="55"/>
      <c r="H17" s="56"/>
      <c r="I17" s="57"/>
      <c r="J17" s="45"/>
      <c r="K17" s="47"/>
      <c r="L17" s="56"/>
      <c r="M17" s="55"/>
      <c r="N17" s="118"/>
      <c r="O17" s="58"/>
      <c r="P17" s="125"/>
      <c r="Q17" s="114"/>
      <c r="R17" s="59"/>
      <c r="S17" s="59"/>
      <c r="T17" s="60"/>
      <c r="U17" s="60"/>
      <c r="V17" s="61"/>
    </row>
    <row r="18" spans="1:25" ht="12.75" thickBot="1">
      <c r="A18" s="51"/>
      <c r="B18" s="52"/>
      <c r="C18" s="40"/>
      <c r="D18" s="53"/>
      <c r="E18" s="42"/>
      <c r="F18" s="54"/>
      <c r="G18" s="55"/>
      <c r="H18" s="56"/>
      <c r="I18" s="57"/>
      <c r="J18" s="45"/>
      <c r="K18" s="47"/>
      <c r="L18" s="56"/>
      <c r="M18" s="55"/>
      <c r="N18" s="118"/>
      <c r="O18" s="58"/>
      <c r="P18" s="125"/>
      <c r="Q18" s="114"/>
      <c r="R18" s="59"/>
      <c r="S18" s="59"/>
      <c r="T18" s="60"/>
      <c r="U18" s="60"/>
      <c r="V18" s="61"/>
    </row>
    <row r="19" spans="1:25" ht="12.75" thickBot="1">
      <c r="A19" s="51"/>
      <c r="B19" s="52"/>
      <c r="C19" s="40"/>
      <c r="D19" s="53"/>
      <c r="E19" s="42"/>
      <c r="F19" s="54"/>
      <c r="G19" s="55"/>
      <c r="H19" s="56"/>
      <c r="I19" s="57"/>
      <c r="J19" s="45"/>
      <c r="K19" s="47"/>
      <c r="L19" s="56"/>
      <c r="M19" s="55"/>
      <c r="N19" s="118"/>
      <c r="O19" s="58"/>
      <c r="P19" s="125"/>
      <c r="Q19" s="114"/>
      <c r="R19" s="59"/>
      <c r="S19" s="59"/>
      <c r="T19" s="60"/>
      <c r="U19" s="60"/>
      <c r="V19" s="61"/>
    </row>
    <row r="20" spans="1:25" ht="12.75" thickBot="1">
      <c r="A20" s="51"/>
      <c r="B20" s="52"/>
      <c r="C20" s="40"/>
      <c r="D20" s="53"/>
      <c r="E20" s="42"/>
      <c r="F20" s="54"/>
      <c r="G20" s="55"/>
      <c r="H20" s="56"/>
      <c r="I20" s="57"/>
      <c r="J20" s="45"/>
      <c r="K20" s="47"/>
      <c r="L20" s="56"/>
      <c r="M20" s="55"/>
      <c r="N20" s="118"/>
      <c r="O20" s="58"/>
      <c r="P20" s="125"/>
      <c r="Q20" s="114"/>
      <c r="R20" s="59"/>
      <c r="S20" s="59"/>
      <c r="T20" s="60"/>
      <c r="U20" s="60"/>
      <c r="V20" s="61"/>
    </row>
    <row r="21" spans="1:25" ht="12.75" thickBot="1">
      <c r="A21" s="51"/>
      <c r="B21" s="52"/>
      <c r="C21" s="40"/>
      <c r="D21" s="53"/>
      <c r="E21" s="42"/>
      <c r="F21" s="54"/>
      <c r="G21" s="55"/>
      <c r="H21" s="56"/>
      <c r="I21" s="57"/>
      <c r="J21" s="45"/>
      <c r="K21" s="47"/>
      <c r="L21" s="56"/>
      <c r="M21" s="55"/>
      <c r="N21" s="118"/>
      <c r="O21" s="58"/>
      <c r="P21" s="125"/>
      <c r="Q21" s="114"/>
      <c r="R21" s="59"/>
      <c r="S21" s="59"/>
      <c r="T21" s="60"/>
      <c r="U21" s="60"/>
      <c r="V21" s="61"/>
    </row>
    <row r="22" spans="1:25" ht="12.75" thickBot="1">
      <c r="A22" s="51"/>
      <c r="B22" s="52"/>
      <c r="C22" s="40"/>
      <c r="D22" s="53"/>
      <c r="E22" s="42"/>
      <c r="F22" s="54"/>
      <c r="G22" s="55"/>
      <c r="H22" s="56"/>
      <c r="I22" s="57"/>
      <c r="J22" s="45"/>
      <c r="K22" s="47"/>
      <c r="L22" s="56"/>
      <c r="M22" s="55"/>
      <c r="N22" s="118"/>
      <c r="O22" s="58"/>
      <c r="P22" s="125"/>
      <c r="Q22" s="114"/>
      <c r="R22" s="59"/>
      <c r="S22" s="59"/>
      <c r="T22" s="60"/>
      <c r="U22" s="60"/>
      <c r="V22" s="61"/>
    </row>
    <row r="23" spans="1:25" ht="12.75" thickBot="1">
      <c r="A23" s="51"/>
      <c r="B23" s="52"/>
      <c r="C23" s="40"/>
      <c r="D23" s="53"/>
      <c r="E23" s="42"/>
      <c r="F23" s="54"/>
      <c r="G23" s="55"/>
      <c r="H23" s="56"/>
      <c r="I23" s="57"/>
      <c r="J23" s="45"/>
      <c r="K23" s="47"/>
      <c r="L23" s="56"/>
      <c r="M23" s="55"/>
      <c r="N23" s="118"/>
      <c r="O23" s="58"/>
      <c r="P23" s="125"/>
      <c r="Q23" s="114"/>
      <c r="R23" s="59"/>
      <c r="S23" s="59"/>
      <c r="T23" s="60"/>
      <c r="U23" s="60"/>
      <c r="V23" s="61"/>
    </row>
    <row r="24" spans="1:25" ht="12.75" thickBot="1">
      <c r="A24" s="51"/>
      <c r="B24" s="52"/>
      <c r="C24" s="40"/>
      <c r="D24" s="53"/>
      <c r="E24" s="42"/>
      <c r="F24" s="54"/>
      <c r="G24" s="55"/>
      <c r="H24" s="56"/>
      <c r="I24" s="57"/>
      <c r="J24" s="45"/>
      <c r="K24" s="47"/>
      <c r="L24" s="56"/>
      <c r="M24" s="55"/>
      <c r="N24" s="118"/>
      <c r="O24" s="58"/>
      <c r="P24" s="125"/>
      <c r="Q24" s="114"/>
      <c r="R24" s="59"/>
      <c r="S24" s="59"/>
      <c r="T24" s="60"/>
      <c r="U24" s="60"/>
      <c r="V24" s="61"/>
      <c r="Y24" s="62"/>
    </row>
    <row r="25" spans="1:25" ht="12.75" thickBot="1">
      <c r="A25" s="63"/>
      <c r="B25" s="52"/>
      <c r="C25" s="40"/>
      <c r="D25" s="53"/>
      <c r="E25" s="42"/>
      <c r="F25" s="54"/>
      <c r="G25" s="55"/>
      <c r="H25" s="56"/>
      <c r="I25" s="57"/>
      <c r="J25" s="45"/>
      <c r="K25" s="47"/>
      <c r="L25" s="56"/>
      <c r="M25" s="55"/>
      <c r="N25" s="118"/>
      <c r="O25" s="58"/>
      <c r="P25" s="125"/>
      <c r="Q25" s="114"/>
      <c r="R25" s="59"/>
      <c r="S25" s="59"/>
      <c r="T25" s="60"/>
      <c r="U25" s="60"/>
      <c r="V25" s="61"/>
      <c r="Y25" s="62"/>
    </row>
    <row r="26" spans="1:25" ht="12.75" thickBot="1">
      <c r="A26" s="63"/>
      <c r="B26" s="52"/>
      <c r="C26" s="40"/>
      <c r="D26" s="53"/>
      <c r="E26" s="42"/>
      <c r="F26" s="54"/>
      <c r="G26" s="55"/>
      <c r="H26" s="56"/>
      <c r="I26" s="57"/>
      <c r="J26" s="45"/>
      <c r="K26" s="47"/>
      <c r="L26" s="56"/>
      <c r="M26" s="55"/>
      <c r="N26" s="118"/>
      <c r="O26" s="58"/>
      <c r="P26" s="125"/>
      <c r="Q26" s="114"/>
      <c r="R26" s="59"/>
      <c r="S26" s="59"/>
      <c r="T26" s="60"/>
      <c r="U26" s="60"/>
      <c r="V26" s="61"/>
      <c r="Y26" s="62"/>
    </row>
    <row r="27" spans="1:25" ht="12.75" thickBot="1">
      <c r="A27" s="63"/>
      <c r="B27" s="52"/>
      <c r="C27" s="40"/>
      <c r="D27" s="53"/>
      <c r="E27" s="42"/>
      <c r="F27" s="54"/>
      <c r="G27" s="55"/>
      <c r="H27" s="56"/>
      <c r="I27" s="57"/>
      <c r="J27" s="45"/>
      <c r="K27" s="47"/>
      <c r="L27" s="56"/>
      <c r="M27" s="55"/>
      <c r="N27" s="118"/>
      <c r="O27" s="58"/>
      <c r="P27" s="125"/>
      <c r="Q27" s="114"/>
      <c r="R27" s="59"/>
      <c r="S27" s="59"/>
      <c r="T27" s="60"/>
      <c r="U27" s="60"/>
      <c r="V27" s="61"/>
      <c r="Y27" s="62"/>
    </row>
    <row r="28" spans="1:25" ht="12.75" thickBot="1">
      <c r="A28" s="63"/>
      <c r="B28" s="52"/>
      <c r="C28" s="40"/>
      <c r="D28" s="53"/>
      <c r="E28" s="42"/>
      <c r="F28" s="54"/>
      <c r="G28" s="55"/>
      <c r="H28" s="56"/>
      <c r="I28" s="57"/>
      <c r="J28" s="45"/>
      <c r="K28" s="47"/>
      <c r="L28" s="56"/>
      <c r="M28" s="55"/>
      <c r="N28" s="118"/>
      <c r="O28" s="58"/>
      <c r="P28" s="125"/>
      <c r="Q28" s="114"/>
      <c r="R28" s="59"/>
      <c r="S28" s="59"/>
      <c r="T28" s="60"/>
      <c r="U28" s="60"/>
      <c r="V28" s="61"/>
      <c r="Y28" s="62"/>
    </row>
    <row r="29" spans="1:25" ht="12.75" thickBot="1">
      <c r="A29" s="63"/>
      <c r="B29" s="52"/>
      <c r="C29" s="40"/>
      <c r="D29" s="53"/>
      <c r="E29" s="42"/>
      <c r="F29" s="54"/>
      <c r="G29" s="55"/>
      <c r="H29" s="56"/>
      <c r="I29" s="57"/>
      <c r="J29" s="45"/>
      <c r="K29" s="47"/>
      <c r="L29" s="56"/>
      <c r="M29" s="55"/>
      <c r="N29" s="118"/>
      <c r="O29" s="58"/>
      <c r="P29" s="125"/>
      <c r="Q29" s="114"/>
      <c r="R29" s="59"/>
      <c r="S29" s="59"/>
      <c r="T29" s="60"/>
      <c r="U29" s="60"/>
      <c r="V29" s="61"/>
      <c r="Y29" s="62"/>
    </row>
    <row r="30" spans="1:25" ht="12.75" thickBot="1">
      <c r="A30" s="63"/>
      <c r="B30" s="52"/>
      <c r="C30" s="40"/>
      <c r="D30" s="53"/>
      <c r="E30" s="42"/>
      <c r="F30" s="54"/>
      <c r="G30" s="55"/>
      <c r="H30" s="56"/>
      <c r="I30" s="57"/>
      <c r="J30" s="45"/>
      <c r="K30" s="47"/>
      <c r="L30" s="56"/>
      <c r="M30" s="55"/>
      <c r="N30" s="118"/>
      <c r="O30" s="58"/>
      <c r="P30" s="125"/>
      <c r="Q30" s="114"/>
      <c r="R30" s="59"/>
      <c r="S30" s="59"/>
      <c r="T30" s="60"/>
      <c r="U30" s="60"/>
      <c r="V30" s="61"/>
      <c r="Y30" s="62"/>
    </row>
    <row r="31" spans="1:25" ht="12.75" thickBot="1">
      <c r="A31" s="63"/>
      <c r="B31" s="52"/>
      <c r="C31" s="40"/>
      <c r="D31" s="53"/>
      <c r="E31" s="42"/>
      <c r="F31" s="54"/>
      <c r="G31" s="55"/>
      <c r="H31" s="56"/>
      <c r="I31" s="57"/>
      <c r="J31" s="45"/>
      <c r="K31" s="47"/>
      <c r="L31" s="56"/>
      <c r="M31" s="55"/>
      <c r="N31" s="118"/>
      <c r="O31" s="58"/>
      <c r="P31" s="125"/>
      <c r="Q31" s="114"/>
      <c r="R31" s="59"/>
      <c r="S31" s="59"/>
      <c r="T31" s="60"/>
      <c r="U31" s="60"/>
      <c r="V31" s="61"/>
      <c r="Y31" s="62"/>
    </row>
    <row r="32" spans="1:25" ht="12.75" thickBot="1">
      <c r="A32" s="63"/>
      <c r="B32" s="52"/>
      <c r="C32" s="40"/>
      <c r="D32" s="53"/>
      <c r="E32" s="42"/>
      <c r="F32" s="54"/>
      <c r="G32" s="55"/>
      <c r="H32" s="56"/>
      <c r="I32" s="57"/>
      <c r="J32" s="45"/>
      <c r="K32" s="47"/>
      <c r="L32" s="56"/>
      <c r="M32" s="55"/>
      <c r="N32" s="118"/>
      <c r="O32" s="58"/>
      <c r="P32" s="125"/>
      <c r="Q32" s="114"/>
      <c r="R32" s="59"/>
      <c r="S32" s="59"/>
      <c r="T32" s="60"/>
      <c r="U32" s="60"/>
      <c r="V32" s="61"/>
      <c r="Y32" s="62"/>
    </row>
    <row r="33" spans="1:25" ht="12.75" thickBot="1">
      <c r="A33" s="63"/>
      <c r="B33" s="52"/>
      <c r="C33" s="40"/>
      <c r="D33" s="53"/>
      <c r="E33" s="42"/>
      <c r="F33" s="54"/>
      <c r="G33" s="55"/>
      <c r="H33" s="56"/>
      <c r="I33" s="57"/>
      <c r="J33" s="45"/>
      <c r="K33" s="47"/>
      <c r="L33" s="56"/>
      <c r="M33" s="55"/>
      <c r="N33" s="118"/>
      <c r="O33" s="58"/>
      <c r="P33" s="125"/>
      <c r="Q33" s="114"/>
      <c r="R33" s="59"/>
      <c r="S33" s="59"/>
      <c r="T33" s="60"/>
      <c r="U33" s="60"/>
      <c r="V33" s="61"/>
      <c r="Y33" s="62"/>
    </row>
    <row r="34" spans="1:25" ht="12.75" thickBot="1">
      <c r="A34" s="63"/>
      <c r="B34" s="52"/>
      <c r="C34" s="40"/>
      <c r="D34" s="53"/>
      <c r="E34" s="42"/>
      <c r="F34" s="54"/>
      <c r="G34" s="55"/>
      <c r="H34" s="56"/>
      <c r="I34" s="57"/>
      <c r="J34" s="45"/>
      <c r="K34" s="47"/>
      <c r="L34" s="56"/>
      <c r="M34" s="55"/>
      <c r="N34" s="118"/>
      <c r="O34" s="58"/>
      <c r="P34" s="125"/>
      <c r="Q34" s="114"/>
      <c r="R34" s="59"/>
      <c r="S34" s="59"/>
      <c r="T34" s="60"/>
      <c r="U34" s="60"/>
      <c r="V34" s="61"/>
      <c r="Y34" s="62"/>
    </row>
    <row r="35" spans="1:25" ht="12.75" thickBot="1">
      <c r="A35" s="63"/>
      <c r="B35" s="52"/>
      <c r="C35" s="40"/>
      <c r="D35" s="53"/>
      <c r="E35" s="42"/>
      <c r="F35" s="54"/>
      <c r="G35" s="55"/>
      <c r="H35" s="56"/>
      <c r="I35" s="57"/>
      <c r="J35" s="45"/>
      <c r="K35" s="47"/>
      <c r="L35" s="56"/>
      <c r="M35" s="55"/>
      <c r="N35" s="118"/>
      <c r="O35" s="58"/>
      <c r="P35" s="125"/>
      <c r="Q35" s="114"/>
      <c r="R35" s="59"/>
      <c r="S35" s="59"/>
      <c r="T35" s="60"/>
      <c r="U35" s="60"/>
      <c r="V35" s="61"/>
      <c r="Y35" s="62"/>
    </row>
    <row r="36" spans="1:25" ht="12.75" thickBot="1">
      <c r="A36" s="63"/>
      <c r="B36" s="52"/>
      <c r="C36" s="40"/>
      <c r="D36" s="53"/>
      <c r="E36" s="42"/>
      <c r="F36" s="54"/>
      <c r="G36" s="55"/>
      <c r="H36" s="56"/>
      <c r="I36" s="57"/>
      <c r="J36" s="45"/>
      <c r="K36" s="47"/>
      <c r="L36" s="56"/>
      <c r="M36" s="55"/>
      <c r="N36" s="118"/>
      <c r="O36" s="58"/>
      <c r="P36" s="125"/>
      <c r="Q36" s="114"/>
      <c r="R36" s="59"/>
      <c r="S36" s="59"/>
      <c r="T36" s="60"/>
      <c r="U36" s="60"/>
      <c r="V36" s="61"/>
      <c r="Y36" s="62"/>
    </row>
    <row r="37" spans="1:25" ht="12.75" thickBot="1">
      <c r="A37" s="63"/>
      <c r="B37" s="52"/>
      <c r="C37" s="40"/>
      <c r="D37" s="53"/>
      <c r="E37" s="42"/>
      <c r="F37" s="54"/>
      <c r="G37" s="55"/>
      <c r="H37" s="56"/>
      <c r="I37" s="57"/>
      <c r="J37" s="45"/>
      <c r="K37" s="47"/>
      <c r="L37" s="56"/>
      <c r="M37" s="55"/>
      <c r="N37" s="118"/>
      <c r="O37" s="58"/>
      <c r="P37" s="125"/>
      <c r="Q37" s="114"/>
      <c r="R37" s="59"/>
      <c r="S37" s="59"/>
      <c r="T37" s="60"/>
      <c r="U37" s="60"/>
      <c r="V37" s="61"/>
      <c r="Y37" s="62"/>
    </row>
    <row r="38" spans="1:25" ht="12.75" thickBot="1">
      <c r="A38" s="63"/>
      <c r="B38" s="52"/>
      <c r="C38" s="40"/>
      <c r="D38" s="53"/>
      <c r="E38" s="42"/>
      <c r="F38" s="54"/>
      <c r="G38" s="55"/>
      <c r="H38" s="56"/>
      <c r="I38" s="57"/>
      <c r="J38" s="45"/>
      <c r="K38" s="47"/>
      <c r="L38" s="56"/>
      <c r="M38" s="55"/>
      <c r="N38" s="118"/>
      <c r="O38" s="58"/>
      <c r="P38" s="125"/>
      <c r="Q38" s="114"/>
      <c r="R38" s="59"/>
      <c r="S38" s="59"/>
      <c r="T38" s="60"/>
      <c r="U38" s="60"/>
      <c r="V38" s="61"/>
      <c r="Y38" s="62"/>
    </row>
    <row r="39" spans="1:25" ht="12.75" thickBot="1">
      <c r="A39" s="63"/>
      <c r="B39" s="52"/>
      <c r="C39" s="40"/>
      <c r="D39" s="53"/>
      <c r="E39" s="42"/>
      <c r="F39" s="54"/>
      <c r="G39" s="55"/>
      <c r="H39" s="56"/>
      <c r="I39" s="57"/>
      <c r="J39" s="45"/>
      <c r="K39" s="47"/>
      <c r="L39" s="56"/>
      <c r="M39" s="55"/>
      <c r="N39" s="118"/>
      <c r="O39" s="58"/>
      <c r="P39" s="125"/>
      <c r="Q39" s="114"/>
      <c r="R39" s="59"/>
      <c r="S39" s="59"/>
      <c r="T39" s="60"/>
      <c r="U39" s="60"/>
      <c r="V39" s="61"/>
      <c r="Y39" s="62"/>
    </row>
    <row r="40" spans="1:25" ht="12.75" thickBot="1">
      <c r="A40" s="63"/>
      <c r="B40" s="52"/>
      <c r="C40" s="40"/>
      <c r="D40" s="53"/>
      <c r="E40" s="42"/>
      <c r="F40" s="54"/>
      <c r="G40" s="55"/>
      <c r="H40" s="56"/>
      <c r="I40" s="57"/>
      <c r="J40" s="45"/>
      <c r="K40" s="47"/>
      <c r="L40" s="56"/>
      <c r="M40" s="55"/>
      <c r="N40" s="118"/>
      <c r="O40" s="58"/>
      <c r="P40" s="125"/>
      <c r="Q40" s="114"/>
      <c r="R40" s="59"/>
      <c r="S40" s="59"/>
      <c r="T40" s="60"/>
      <c r="U40" s="60"/>
      <c r="V40" s="61"/>
      <c r="Y40" s="62"/>
    </row>
    <row r="41" spans="1:25" ht="12.75" thickBot="1">
      <c r="A41" s="63"/>
      <c r="B41" s="52"/>
      <c r="C41" s="40"/>
      <c r="D41" s="53"/>
      <c r="E41" s="42"/>
      <c r="F41" s="54"/>
      <c r="G41" s="55"/>
      <c r="H41" s="56"/>
      <c r="I41" s="57"/>
      <c r="J41" s="45"/>
      <c r="K41" s="47"/>
      <c r="L41" s="56"/>
      <c r="M41" s="55"/>
      <c r="N41" s="118"/>
      <c r="O41" s="58"/>
      <c r="P41" s="125"/>
      <c r="Q41" s="114"/>
      <c r="R41" s="59"/>
      <c r="S41" s="59"/>
      <c r="T41" s="60"/>
      <c r="U41" s="60"/>
      <c r="V41" s="61"/>
      <c r="Y41" s="62"/>
    </row>
    <row r="42" spans="1:25" ht="12.75" thickBot="1">
      <c r="A42" s="63"/>
      <c r="B42" s="52"/>
      <c r="C42" s="40"/>
      <c r="D42" s="53"/>
      <c r="E42" s="42"/>
      <c r="F42" s="54"/>
      <c r="G42" s="55"/>
      <c r="H42" s="56"/>
      <c r="I42" s="57"/>
      <c r="J42" s="45"/>
      <c r="K42" s="47"/>
      <c r="L42" s="56"/>
      <c r="M42" s="55"/>
      <c r="N42" s="118"/>
      <c r="O42" s="58"/>
      <c r="P42" s="125"/>
      <c r="Q42" s="114"/>
      <c r="R42" s="59"/>
      <c r="S42" s="59"/>
      <c r="T42" s="60"/>
      <c r="U42" s="60"/>
      <c r="V42" s="61"/>
      <c r="Y42" s="62"/>
    </row>
    <row r="43" spans="1:25" ht="12.75" thickBot="1">
      <c r="A43" s="63"/>
      <c r="B43" s="52"/>
      <c r="C43" s="40"/>
      <c r="D43" s="53"/>
      <c r="E43" s="42"/>
      <c r="F43" s="54"/>
      <c r="G43" s="55"/>
      <c r="H43" s="56"/>
      <c r="I43" s="57"/>
      <c r="J43" s="45"/>
      <c r="K43" s="47"/>
      <c r="L43" s="56"/>
      <c r="M43" s="55"/>
      <c r="N43" s="118"/>
      <c r="O43" s="58"/>
      <c r="P43" s="125"/>
      <c r="Q43" s="114"/>
      <c r="R43" s="59"/>
      <c r="S43" s="59"/>
      <c r="T43" s="60"/>
      <c r="U43" s="60"/>
      <c r="V43" s="61"/>
      <c r="Y43" s="62"/>
    </row>
    <row r="44" spans="1:25" ht="12.75" thickBot="1">
      <c r="A44" s="63"/>
      <c r="B44" s="52"/>
      <c r="C44" s="40"/>
      <c r="D44" s="53"/>
      <c r="E44" s="42"/>
      <c r="F44" s="54"/>
      <c r="G44" s="55"/>
      <c r="H44" s="56"/>
      <c r="I44" s="57"/>
      <c r="J44" s="45"/>
      <c r="K44" s="47"/>
      <c r="L44" s="56"/>
      <c r="M44" s="55"/>
      <c r="N44" s="118"/>
      <c r="O44" s="58"/>
      <c r="P44" s="125"/>
      <c r="Q44" s="114"/>
      <c r="R44" s="59"/>
      <c r="S44" s="59"/>
      <c r="T44" s="60"/>
      <c r="U44" s="60"/>
      <c r="V44" s="61"/>
      <c r="Y44" s="62"/>
    </row>
    <row r="45" spans="1:25" ht="12.75" thickBot="1">
      <c r="A45" s="51"/>
      <c r="B45" s="52"/>
      <c r="C45" s="40"/>
      <c r="D45" s="53"/>
      <c r="E45" s="42"/>
      <c r="F45" s="54"/>
      <c r="G45" s="55"/>
      <c r="H45" s="56"/>
      <c r="I45" s="57"/>
      <c r="J45" s="45"/>
      <c r="K45" s="47"/>
      <c r="L45" s="56"/>
      <c r="M45" s="55"/>
      <c r="N45" s="118"/>
      <c r="O45" s="58"/>
      <c r="P45" s="125"/>
      <c r="Q45" s="114"/>
      <c r="R45" s="59"/>
      <c r="S45" s="59"/>
      <c r="T45" s="60"/>
      <c r="U45" s="60"/>
      <c r="V45" s="61"/>
      <c r="Y45" s="62"/>
    </row>
    <row r="46" spans="1:25" ht="12.75" thickBot="1">
      <c r="A46" s="51"/>
      <c r="B46" s="52"/>
      <c r="C46" s="40"/>
      <c r="D46" s="53"/>
      <c r="E46" s="42"/>
      <c r="F46" s="54"/>
      <c r="G46" s="55"/>
      <c r="H46" s="56"/>
      <c r="I46" s="57"/>
      <c r="J46" s="45"/>
      <c r="K46" s="47"/>
      <c r="L46" s="56"/>
      <c r="M46" s="55"/>
      <c r="N46" s="118"/>
      <c r="O46" s="58"/>
      <c r="P46" s="125"/>
      <c r="Q46" s="114"/>
      <c r="R46" s="59"/>
      <c r="S46" s="59"/>
      <c r="T46" s="60"/>
      <c r="U46" s="60"/>
      <c r="V46" s="61"/>
      <c r="Y46" s="62"/>
    </row>
    <row r="47" spans="1:25" ht="12.75" thickBot="1">
      <c r="A47" s="51"/>
      <c r="B47" s="52"/>
      <c r="C47" s="40"/>
      <c r="D47" s="53"/>
      <c r="E47" s="42"/>
      <c r="F47" s="54"/>
      <c r="G47" s="55"/>
      <c r="H47" s="56"/>
      <c r="I47" s="57"/>
      <c r="J47" s="45"/>
      <c r="K47" s="47"/>
      <c r="L47" s="56"/>
      <c r="M47" s="55"/>
      <c r="N47" s="118"/>
      <c r="O47" s="58"/>
      <c r="P47" s="125"/>
      <c r="Q47" s="114"/>
      <c r="R47" s="59"/>
      <c r="S47" s="59"/>
      <c r="T47" s="60"/>
      <c r="U47" s="60"/>
      <c r="V47" s="61"/>
      <c r="Y47" s="62"/>
    </row>
    <row r="48" spans="1:25" ht="12.75" thickBot="1">
      <c r="A48" s="51"/>
      <c r="B48" s="52"/>
      <c r="C48" s="40"/>
      <c r="D48" s="53"/>
      <c r="E48" s="42"/>
      <c r="F48" s="54"/>
      <c r="G48" s="55"/>
      <c r="H48" s="56"/>
      <c r="I48" s="57"/>
      <c r="J48" s="45"/>
      <c r="K48" s="47"/>
      <c r="L48" s="56"/>
      <c r="M48" s="55"/>
      <c r="N48" s="118"/>
      <c r="O48" s="58"/>
      <c r="P48" s="125"/>
      <c r="Q48" s="114"/>
      <c r="R48" s="59"/>
      <c r="S48" s="59"/>
      <c r="T48" s="60"/>
      <c r="U48" s="60"/>
      <c r="V48" s="61"/>
      <c r="Y48" s="62"/>
    </row>
    <row r="49" spans="1:25" ht="12.75" thickBot="1">
      <c r="A49" s="51"/>
      <c r="B49" s="52"/>
      <c r="C49" s="40"/>
      <c r="D49" s="53"/>
      <c r="E49" s="42"/>
      <c r="F49" s="54"/>
      <c r="G49" s="55"/>
      <c r="H49" s="56"/>
      <c r="I49" s="57"/>
      <c r="J49" s="45"/>
      <c r="K49" s="47"/>
      <c r="L49" s="56"/>
      <c r="M49" s="55"/>
      <c r="N49" s="118"/>
      <c r="O49" s="58"/>
      <c r="P49" s="125"/>
      <c r="Q49" s="114"/>
      <c r="R49" s="59"/>
      <c r="S49" s="59"/>
      <c r="T49" s="60"/>
      <c r="U49" s="60"/>
      <c r="V49" s="61"/>
      <c r="Y49" s="62"/>
    </row>
    <row r="50" spans="1:25" ht="12.75" thickBot="1">
      <c r="A50" s="51"/>
      <c r="B50" s="52"/>
      <c r="C50" s="40"/>
      <c r="D50" s="53"/>
      <c r="E50" s="42"/>
      <c r="F50" s="54"/>
      <c r="G50" s="55"/>
      <c r="H50" s="56"/>
      <c r="I50" s="57"/>
      <c r="J50" s="45"/>
      <c r="K50" s="47"/>
      <c r="L50" s="56"/>
      <c r="M50" s="55"/>
      <c r="N50" s="118"/>
      <c r="O50" s="58"/>
      <c r="P50" s="125"/>
      <c r="Q50" s="114"/>
      <c r="R50" s="59"/>
      <c r="S50" s="59"/>
      <c r="T50" s="60"/>
      <c r="U50" s="60"/>
      <c r="V50" s="61"/>
      <c r="Y50" s="62"/>
    </row>
    <row r="51" spans="1:25" ht="12.75" thickBot="1">
      <c r="A51" s="51"/>
      <c r="B51" s="52"/>
      <c r="C51" s="40"/>
      <c r="D51" s="53"/>
      <c r="E51" s="42"/>
      <c r="F51" s="54"/>
      <c r="G51" s="55"/>
      <c r="H51" s="56"/>
      <c r="I51" s="57"/>
      <c r="J51" s="45"/>
      <c r="K51" s="47"/>
      <c r="L51" s="56"/>
      <c r="M51" s="55"/>
      <c r="N51" s="118"/>
      <c r="O51" s="58"/>
      <c r="P51" s="125"/>
      <c r="Q51" s="114"/>
      <c r="R51" s="59"/>
      <c r="S51" s="59"/>
      <c r="T51" s="60"/>
      <c r="U51" s="60"/>
      <c r="V51" s="61"/>
      <c r="Y51" s="62"/>
    </row>
    <row r="52" spans="1:25" ht="12.75" thickBot="1">
      <c r="A52" s="51"/>
      <c r="B52" s="52"/>
      <c r="C52" s="40"/>
      <c r="D52" s="53"/>
      <c r="E52" s="42"/>
      <c r="F52" s="54"/>
      <c r="G52" s="55"/>
      <c r="H52" s="56"/>
      <c r="I52" s="57"/>
      <c r="J52" s="45"/>
      <c r="K52" s="47"/>
      <c r="L52" s="56"/>
      <c r="M52" s="55"/>
      <c r="N52" s="118"/>
      <c r="O52" s="58"/>
      <c r="P52" s="125"/>
      <c r="Q52" s="114"/>
      <c r="R52" s="59"/>
      <c r="S52" s="59"/>
      <c r="T52" s="60"/>
      <c r="U52" s="60"/>
      <c r="V52" s="61"/>
      <c r="Y52" s="62"/>
    </row>
    <row r="53" spans="1:25" ht="12.75" thickBot="1">
      <c r="A53" s="51"/>
      <c r="B53" s="52"/>
      <c r="C53" s="40"/>
      <c r="D53" s="53"/>
      <c r="E53" s="42"/>
      <c r="F53" s="54"/>
      <c r="G53" s="55"/>
      <c r="H53" s="56"/>
      <c r="I53" s="57"/>
      <c r="J53" s="45"/>
      <c r="K53" s="47"/>
      <c r="L53" s="56"/>
      <c r="M53" s="55"/>
      <c r="N53" s="118"/>
      <c r="O53" s="58"/>
      <c r="P53" s="125"/>
      <c r="Q53" s="114"/>
      <c r="R53" s="59"/>
      <c r="S53" s="59"/>
      <c r="T53" s="60"/>
      <c r="U53" s="60"/>
      <c r="V53" s="61"/>
      <c r="Y53" s="62"/>
    </row>
    <row r="54" spans="1:25" ht="12.75" thickBot="1">
      <c r="A54" s="51"/>
      <c r="B54" s="52"/>
      <c r="C54" s="40"/>
      <c r="D54" s="53"/>
      <c r="E54" s="42"/>
      <c r="F54" s="54"/>
      <c r="G54" s="55"/>
      <c r="H54" s="56"/>
      <c r="I54" s="57"/>
      <c r="J54" s="45"/>
      <c r="K54" s="47"/>
      <c r="L54" s="56"/>
      <c r="M54" s="55"/>
      <c r="N54" s="118"/>
      <c r="O54" s="58"/>
      <c r="P54" s="125"/>
      <c r="Q54" s="114"/>
      <c r="R54" s="59"/>
      <c r="S54" s="59"/>
      <c r="T54" s="60"/>
      <c r="U54" s="60"/>
      <c r="V54" s="61"/>
      <c r="Y54" s="62"/>
    </row>
    <row r="55" spans="1:25" ht="12.75" thickBot="1">
      <c r="A55" s="51"/>
      <c r="B55" s="52"/>
      <c r="C55" s="40"/>
      <c r="D55" s="53"/>
      <c r="E55" s="42"/>
      <c r="F55" s="54"/>
      <c r="G55" s="55"/>
      <c r="H55" s="56"/>
      <c r="I55" s="57"/>
      <c r="J55" s="45"/>
      <c r="K55" s="47"/>
      <c r="L55" s="56"/>
      <c r="M55" s="55"/>
      <c r="N55" s="118"/>
      <c r="O55" s="58"/>
      <c r="P55" s="125"/>
      <c r="Q55" s="114"/>
      <c r="R55" s="59"/>
      <c r="S55" s="59"/>
      <c r="T55" s="60"/>
      <c r="U55" s="60"/>
      <c r="V55" s="61"/>
      <c r="Y55" s="62"/>
    </row>
    <row r="56" spans="1:25" ht="12.75" thickBot="1">
      <c r="A56" s="51"/>
      <c r="B56" s="52"/>
      <c r="C56" s="40"/>
      <c r="D56" s="53"/>
      <c r="E56" s="42"/>
      <c r="F56" s="54"/>
      <c r="G56" s="55"/>
      <c r="H56" s="56"/>
      <c r="I56" s="57"/>
      <c r="J56" s="45"/>
      <c r="K56" s="47"/>
      <c r="L56" s="56"/>
      <c r="M56" s="55"/>
      <c r="N56" s="118"/>
      <c r="O56" s="58"/>
      <c r="P56" s="125"/>
      <c r="Q56" s="114"/>
      <c r="R56" s="59"/>
      <c r="S56" s="59"/>
      <c r="T56" s="60"/>
      <c r="U56" s="60"/>
      <c r="V56" s="61"/>
      <c r="Y56" s="62"/>
    </row>
    <row r="57" spans="1:25" ht="12.75" thickBot="1">
      <c r="A57" s="51"/>
      <c r="B57" s="52"/>
      <c r="C57" s="40"/>
      <c r="D57" s="53"/>
      <c r="E57" s="42"/>
      <c r="F57" s="54"/>
      <c r="G57" s="55"/>
      <c r="H57" s="56"/>
      <c r="I57" s="57"/>
      <c r="J57" s="45"/>
      <c r="K57" s="47"/>
      <c r="L57" s="56"/>
      <c r="M57" s="55"/>
      <c r="N57" s="118"/>
      <c r="O57" s="58"/>
      <c r="P57" s="125"/>
      <c r="Q57" s="114"/>
      <c r="R57" s="59"/>
      <c r="S57" s="59"/>
      <c r="T57" s="60"/>
      <c r="U57" s="60"/>
      <c r="V57" s="61"/>
      <c r="Y57" s="62"/>
    </row>
    <row r="58" spans="1:25" ht="12.75" thickBot="1">
      <c r="A58" s="51"/>
      <c r="B58" s="52"/>
      <c r="C58" s="40"/>
      <c r="D58" s="53"/>
      <c r="E58" s="42"/>
      <c r="F58" s="54"/>
      <c r="G58" s="55"/>
      <c r="H58" s="56"/>
      <c r="I58" s="57"/>
      <c r="J58" s="45"/>
      <c r="K58" s="47"/>
      <c r="L58" s="56"/>
      <c r="M58" s="55"/>
      <c r="N58" s="118"/>
      <c r="O58" s="58"/>
      <c r="P58" s="125"/>
      <c r="Q58" s="114"/>
      <c r="R58" s="59"/>
      <c r="S58" s="59"/>
      <c r="T58" s="60"/>
      <c r="U58" s="60"/>
      <c r="V58" s="61"/>
      <c r="Y58" s="62"/>
    </row>
    <row r="59" spans="1:25" ht="12.75" thickBot="1">
      <c r="A59" s="51"/>
      <c r="B59" s="52"/>
      <c r="C59" s="40"/>
      <c r="D59" s="53"/>
      <c r="E59" s="42"/>
      <c r="F59" s="54"/>
      <c r="G59" s="55"/>
      <c r="H59" s="56"/>
      <c r="I59" s="57"/>
      <c r="J59" s="45"/>
      <c r="K59" s="47"/>
      <c r="L59" s="56"/>
      <c r="M59" s="55"/>
      <c r="N59" s="118"/>
      <c r="O59" s="58"/>
      <c r="P59" s="125"/>
      <c r="Q59" s="114"/>
      <c r="R59" s="59"/>
      <c r="S59" s="59"/>
      <c r="T59" s="60"/>
      <c r="U59" s="60"/>
      <c r="V59" s="61"/>
      <c r="Y59" s="62"/>
    </row>
    <row r="60" spans="1:25" ht="12.75" thickBot="1">
      <c r="A60" s="51"/>
      <c r="B60" s="52"/>
      <c r="C60" s="40"/>
      <c r="D60" s="53"/>
      <c r="E60" s="42"/>
      <c r="F60" s="54"/>
      <c r="G60" s="55"/>
      <c r="H60" s="56"/>
      <c r="I60" s="57"/>
      <c r="J60" s="45"/>
      <c r="K60" s="47"/>
      <c r="L60" s="56"/>
      <c r="M60" s="55"/>
      <c r="N60" s="118"/>
      <c r="O60" s="58"/>
      <c r="P60" s="125"/>
      <c r="Q60" s="114"/>
      <c r="R60" s="59"/>
      <c r="S60" s="59"/>
      <c r="T60" s="60"/>
      <c r="U60" s="60"/>
      <c r="V60" s="61"/>
      <c r="Y60" s="62"/>
    </row>
    <row r="61" spans="1:25" ht="12.75" thickBot="1">
      <c r="A61" s="51"/>
      <c r="B61" s="52"/>
      <c r="C61" s="40"/>
      <c r="D61" s="53"/>
      <c r="E61" s="42"/>
      <c r="F61" s="54"/>
      <c r="G61" s="55"/>
      <c r="H61" s="56"/>
      <c r="I61" s="57"/>
      <c r="J61" s="45"/>
      <c r="K61" s="47"/>
      <c r="L61" s="56"/>
      <c r="M61" s="55"/>
      <c r="N61" s="118"/>
      <c r="O61" s="58"/>
      <c r="P61" s="125"/>
      <c r="Q61" s="114"/>
      <c r="R61" s="59"/>
      <c r="S61" s="59"/>
      <c r="T61" s="60"/>
      <c r="U61" s="60"/>
      <c r="V61" s="61"/>
      <c r="Y61" s="62"/>
    </row>
    <row r="62" spans="1:25" ht="12.75" thickBot="1">
      <c r="A62" s="51"/>
      <c r="B62" s="52"/>
      <c r="C62" s="40"/>
      <c r="D62" s="53"/>
      <c r="E62" s="42"/>
      <c r="F62" s="54"/>
      <c r="G62" s="55"/>
      <c r="H62" s="56"/>
      <c r="I62" s="57"/>
      <c r="J62" s="45"/>
      <c r="K62" s="47"/>
      <c r="L62" s="56"/>
      <c r="M62" s="55"/>
      <c r="N62" s="118"/>
      <c r="O62" s="58"/>
      <c r="P62" s="125"/>
      <c r="Q62" s="114"/>
      <c r="R62" s="59"/>
      <c r="S62" s="59"/>
      <c r="T62" s="60"/>
      <c r="U62" s="60"/>
      <c r="V62" s="61"/>
      <c r="Y62" s="62"/>
    </row>
    <row r="63" spans="1:25" ht="12.75" thickBot="1">
      <c r="A63" s="51"/>
      <c r="B63" s="52"/>
      <c r="C63" s="40"/>
      <c r="D63" s="53"/>
      <c r="E63" s="42"/>
      <c r="F63" s="54"/>
      <c r="G63" s="55"/>
      <c r="H63" s="56"/>
      <c r="I63" s="57"/>
      <c r="J63" s="45"/>
      <c r="K63" s="47"/>
      <c r="L63" s="56"/>
      <c r="M63" s="55"/>
      <c r="N63" s="118"/>
      <c r="O63" s="58"/>
      <c r="P63" s="125"/>
      <c r="Q63" s="114"/>
      <c r="R63" s="59"/>
      <c r="S63" s="59"/>
      <c r="T63" s="60"/>
      <c r="U63" s="60"/>
      <c r="V63" s="61"/>
      <c r="Y63" s="62"/>
    </row>
    <row r="64" spans="1:25" ht="12.75" thickBot="1">
      <c r="A64" s="51"/>
      <c r="B64" s="52"/>
      <c r="C64" s="40"/>
      <c r="D64" s="53"/>
      <c r="E64" s="42"/>
      <c r="F64" s="54"/>
      <c r="G64" s="55"/>
      <c r="H64" s="56"/>
      <c r="I64" s="57"/>
      <c r="J64" s="45"/>
      <c r="K64" s="47"/>
      <c r="L64" s="56"/>
      <c r="M64" s="55"/>
      <c r="N64" s="118"/>
      <c r="O64" s="58"/>
      <c r="P64" s="125"/>
      <c r="Q64" s="114"/>
      <c r="R64" s="59"/>
      <c r="S64" s="59"/>
      <c r="T64" s="60"/>
      <c r="U64" s="60"/>
      <c r="V64" s="61"/>
      <c r="Y64" s="62"/>
    </row>
    <row r="65" spans="1:25" ht="12.75" thickBot="1">
      <c r="A65" s="51"/>
      <c r="B65" s="52"/>
      <c r="C65" s="40"/>
      <c r="D65" s="53"/>
      <c r="E65" s="42"/>
      <c r="F65" s="54"/>
      <c r="G65" s="55"/>
      <c r="H65" s="56"/>
      <c r="I65" s="57"/>
      <c r="J65" s="45"/>
      <c r="K65" s="47"/>
      <c r="L65" s="56"/>
      <c r="M65" s="55"/>
      <c r="N65" s="118"/>
      <c r="O65" s="58"/>
      <c r="P65" s="125"/>
      <c r="Q65" s="114"/>
      <c r="R65" s="59"/>
      <c r="S65" s="59"/>
      <c r="T65" s="60"/>
      <c r="U65" s="60"/>
      <c r="V65" s="61"/>
      <c r="Y65" s="62"/>
    </row>
    <row r="66" spans="1:25" ht="12.75" thickBot="1">
      <c r="A66" s="51"/>
      <c r="B66" s="52"/>
      <c r="C66" s="40"/>
      <c r="D66" s="53"/>
      <c r="E66" s="42"/>
      <c r="F66" s="54"/>
      <c r="G66" s="55"/>
      <c r="H66" s="56"/>
      <c r="I66" s="57"/>
      <c r="J66" s="45"/>
      <c r="K66" s="47"/>
      <c r="L66" s="56"/>
      <c r="M66" s="55"/>
      <c r="N66" s="118"/>
      <c r="O66" s="58"/>
      <c r="P66" s="125"/>
      <c r="Q66" s="114"/>
      <c r="R66" s="59"/>
      <c r="S66" s="59"/>
      <c r="T66" s="60"/>
      <c r="U66" s="60"/>
      <c r="V66" s="61"/>
      <c r="Y66" s="62"/>
    </row>
    <row r="67" spans="1:25" ht="12.75" thickBot="1">
      <c r="A67" s="51"/>
      <c r="B67" s="52"/>
      <c r="C67" s="40"/>
      <c r="D67" s="53"/>
      <c r="E67" s="42"/>
      <c r="F67" s="54"/>
      <c r="G67" s="55"/>
      <c r="H67" s="56"/>
      <c r="I67" s="57"/>
      <c r="J67" s="45"/>
      <c r="K67" s="47"/>
      <c r="L67" s="56"/>
      <c r="M67" s="55"/>
      <c r="N67" s="118"/>
      <c r="O67" s="58"/>
      <c r="P67" s="125"/>
      <c r="Q67" s="114"/>
      <c r="R67" s="59"/>
      <c r="S67" s="59"/>
      <c r="T67" s="60"/>
      <c r="U67" s="60"/>
      <c r="V67" s="61"/>
      <c r="Y67" s="62"/>
    </row>
    <row r="68" spans="1:25" ht="12.75" thickBot="1">
      <c r="A68" s="51"/>
      <c r="B68" s="52"/>
      <c r="C68" s="40"/>
      <c r="D68" s="53"/>
      <c r="E68" s="42"/>
      <c r="F68" s="54"/>
      <c r="G68" s="55"/>
      <c r="H68" s="56"/>
      <c r="I68" s="57"/>
      <c r="J68" s="45"/>
      <c r="K68" s="47"/>
      <c r="L68" s="56"/>
      <c r="M68" s="55"/>
      <c r="N68" s="118"/>
      <c r="O68" s="58"/>
      <c r="P68" s="125"/>
      <c r="Q68" s="114"/>
      <c r="R68" s="59"/>
      <c r="S68" s="59"/>
      <c r="T68" s="60"/>
      <c r="U68" s="60"/>
      <c r="V68" s="61"/>
      <c r="Y68" s="62"/>
    </row>
    <row r="69" spans="1:25" ht="12.75" thickBot="1">
      <c r="A69" s="51"/>
      <c r="B69" s="52"/>
      <c r="C69" s="40"/>
      <c r="D69" s="53"/>
      <c r="E69" s="42"/>
      <c r="F69" s="54"/>
      <c r="G69" s="55"/>
      <c r="H69" s="56"/>
      <c r="I69" s="57"/>
      <c r="J69" s="45"/>
      <c r="K69" s="47"/>
      <c r="L69" s="56"/>
      <c r="M69" s="55"/>
      <c r="N69" s="118"/>
      <c r="O69" s="58"/>
      <c r="P69" s="125"/>
      <c r="Q69" s="114"/>
      <c r="R69" s="59"/>
      <c r="S69" s="59"/>
      <c r="T69" s="60"/>
      <c r="U69" s="60"/>
      <c r="V69" s="61"/>
      <c r="Y69" s="62"/>
    </row>
    <row r="70" spans="1:25" ht="12.75" thickBot="1">
      <c r="A70" s="51"/>
      <c r="B70" s="52"/>
      <c r="C70" s="40"/>
      <c r="D70" s="53"/>
      <c r="E70" s="42"/>
      <c r="F70" s="54"/>
      <c r="G70" s="64"/>
      <c r="H70" s="56"/>
      <c r="I70" s="57"/>
      <c r="J70" s="45"/>
      <c r="K70" s="47"/>
      <c r="L70" s="56"/>
      <c r="M70" s="64"/>
      <c r="N70" s="118"/>
      <c r="O70" s="58"/>
      <c r="P70" s="125"/>
      <c r="Q70" s="114"/>
      <c r="R70" s="59"/>
      <c r="S70" s="59"/>
      <c r="T70" s="60"/>
      <c r="U70" s="60"/>
      <c r="V70" s="61"/>
      <c r="Y70" s="62"/>
    </row>
    <row r="71" spans="1:25" ht="12.75" thickBot="1">
      <c r="A71" s="51"/>
      <c r="B71" s="52"/>
      <c r="C71" s="40"/>
      <c r="D71" s="53"/>
      <c r="E71" s="42"/>
      <c r="F71" s="54"/>
      <c r="G71" s="55"/>
      <c r="H71" s="56"/>
      <c r="I71" s="57"/>
      <c r="J71" s="45"/>
      <c r="K71" s="47"/>
      <c r="L71" s="56"/>
      <c r="M71" s="55"/>
      <c r="N71" s="118"/>
      <c r="O71" s="58"/>
      <c r="P71" s="125"/>
      <c r="Q71" s="114"/>
      <c r="R71" s="59"/>
      <c r="S71" s="59"/>
      <c r="T71" s="60"/>
      <c r="U71" s="60"/>
      <c r="V71" s="61"/>
      <c r="Y71" s="62"/>
    </row>
    <row r="72" spans="1:25" ht="12.75" thickBot="1">
      <c r="A72" s="51"/>
      <c r="B72" s="52"/>
      <c r="C72" s="40"/>
      <c r="D72" s="53"/>
      <c r="E72" s="42"/>
      <c r="F72" s="54"/>
      <c r="G72" s="55"/>
      <c r="H72" s="56"/>
      <c r="I72" s="57"/>
      <c r="J72" s="45"/>
      <c r="K72" s="47"/>
      <c r="L72" s="56"/>
      <c r="M72" s="55"/>
      <c r="N72" s="118"/>
      <c r="O72" s="58"/>
      <c r="P72" s="125"/>
      <c r="Q72" s="114"/>
      <c r="R72" s="59"/>
      <c r="S72" s="59"/>
      <c r="T72" s="60"/>
      <c r="U72" s="60"/>
      <c r="V72" s="61"/>
      <c r="Y72" s="62"/>
    </row>
    <row r="73" spans="1:25" ht="12.75" thickBot="1">
      <c r="A73" s="51"/>
      <c r="B73" s="52"/>
      <c r="C73" s="40"/>
      <c r="D73" s="53"/>
      <c r="E73" s="42"/>
      <c r="F73" s="54"/>
      <c r="G73" s="55"/>
      <c r="H73" s="56"/>
      <c r="I73" s="57"/>
      <c r="J73" s="45"/>
      <c r="K73" s="47"/>
      <c r="L73" s="56"/>
      <c r="M73" s="55"/>
      <c r="N73" s="118"/>
      <c r="O73" s="58"/>
      <c r="P73" s="125"/>
      <c r="Q73" s="114"/>
      <c r="R73" s="59"/>
      <c r="S73" s="59"/>
      <c r="T73" s="60"/>
      <c r="U73" s="60"/>
      <c r="V73" s="61"/>
      <c r="Y73" s="62"/>
    </row>
    <row r="74" spans="1:25" ht="12.75" thickBot="1">
      <c r="A74" s="51"/>
      <c r="B74" s="52"/>
      <c r="C74" s="40"/>
      <c r="D74" s="53"/>
      <c r="E74" s="42"/>
      <c r="F74" s="54"/>
      <c r="G74" s="55"/>
      <c r="H74" s="56"/>
      <c r="I74" s="57"/>
      <c r="J74" s="45"/>
      <c r="K74" s="47"/>
      <c r="L74" s="56"/>
      <c r="M74" s="55"/>
      <c r="N74" s="118"/>
      <c r="O74" s="58"/>
      <c r="P74" s="125"/>
      <c r="Q74" s="114"/>
      <c r="R74" s="59"/>
      <c r="S74" s="59"/>
      <c r="T74" s="60"/>
      <c r="U74" s="60"/>
      <c r="V74" s="61"/>
      <c r="Y74" s="62"/>
    </row>
    <row r="75" spans="1:25" ht="12.75" thickBot="1">
      <c r="A75" s="51"/>
      <c r="B75" s="52"/>
      <c r="C75" s="40"/>
      <c r="D75" s="53"/>
      <c r="E75" s="42"/>
      <c r="F75" s="54"/>
      <c r="G75" s="55"/>
      <c r="H75" s="56"/>
      <c r="I75" s="57"/>
      <c r="J75" s="45"/>
      <c r="K75" s="47"/>
      <c r="L75" s="56"/>
      <c r="M75" s="55"/>
      <c r="N75" s="118"/>
      <c r="O75" s="58"/>
      <c r="P75" s="125"/>
      <c r="Q75" s="114"/>
      <c r="R75" s="59"/>
      <c r="S75" s="59"/>
      <c r="T75" s="60"/>
      <c r="U75" s="60"/>
      <c r="V75" s="61"/>
      <c r="Y75" s="62"/>
    </row>
    <row r="76" spans="1:25" ht="12.75" thickBot="1">
      <c r="A76" s="51"/>
      <c r="B76" s="52"/>
      <c r="C76" s="40"/>
      <c r="D76" s="53"/>
      <c r="E76" s="42"/>
      <c r="F76" s="54"/>
      <c r="G76" s="55"/>
      <c r="H76" s="56"/>
      <c r="I76" s="57"/>
      <c r="J76" s="45"/>
      <c r="K76" s="47"/>
      <c r="L76" s="56"/>
      <c r="M76" s="55"/>
      <c r="N76" s="118"/>
      <c r="O76" s="58"/>
      <c r="P76" s="125"/>
      <c r="Q76" s="114"/>
      <c r="R76" s="59"/>
      <c r="S76" s="59"/>
      <c r="T76" s="60"/>
      <c r="U76" s="60"/>
      <c r="V76" s="61"/>
      <c r="Y76" s="62"/>
    </row>
    <row r="77" spans="1:25" ht="12.75" thickBot="1">
      <c r="A77" s="51"/>
      <c r="B77" s="52"/>
      <c r="C77" s="40"/>
      <c r="D77" s="53"/>
      <c r="E77" s="42"/>
      <c r="F77" s="54"/>
      <c r="G77" s="55"/>
      <c r="H77" s="56"/>
      <c r="I77" s="57"/>
      <c r="J77" s="45"/>
      <c r="K77" s="47"/>
      <c r="L77" s="56"/>
      <c r="M77" s="55"/>
      <c r="N77" s="118"/>
      <c r="O77" s="58"/>
      <c r="P77" s="125"/>
      <c r="Q77" s="114"/>
      <c r="R77" s="59"/>
      <c r="S77" s="59"/>
      <c r="T77" s="60"/>
      <c r="U77" s="60"/>
      <c r="V77" s="61"/>
      <c r="Y77" s="62"/>
    </row>
    <row r="78" spans="1:25" ht="12.75" thickBot="1">
      <c r="A78" s="51"/>
      <c r="B78" s="52"/>
      <c r="C78" s="40"/>
      <c r="D78" s="53"/>
      <c r="E78" s="42"/>
      <c r="F78" s="54"/>
      <c r="G78" s="55"/>
      <c r="H78" s="56"/>
      <c r="I78" s="57"/>
      <c r="J78" s="45"/>
      <c r="K78" s="47"/>
      <c r="L78" s="56"/>
      <c r="M78" s="55"/>
      <c r="N78" s="118"/>
      <c r="O78" s="58"/>
      <c r="P78" s="125"/>
      <c r="Q78" s="114"/>
      <c r="R78" s="59"/>
      <c r="S78" s="59"/>
      <c r="T78" s="60"/>
      <c r="U78" s="60"/>
      <c r="V78" s="61"/>
      <c r="Y78" s="62"/>
    </row>
    <row r="79" spans="1:25" ht="12.75" thickBot="1">
      <c r="A79" s="51"/>
      <c r="B79" s="52"/>
      <c r="C79" s="40"/>
      <c r="D79" s="53"/>
      <c r="E79" s="42"/>
      <c r="F79" s="54"/>
      <c r="G79" s="55"/>
      <c r="H79" s="56"/>
      <c r="I79" s="57"/>
      <c r="J79" s="45"/>
      <c r="K79" s="47"/>
      <c r="L79" s="56"/>
      <c r="M79" s="55"/>
      <c r="N79" s="118"/>
      <c r="O79" s="58"/>
      <c r="P79" s="125"/>
      <c r="Q79" s="114"/>
      <c r="R79" s="59"/>
      <c r="S79" s="59"/>
      <c r="T79" s="60"/>
      <c r="U79" s="60"/>
      <c r="V79" s="61"/>
      <c r="Y79" s="62"/>
    </row>
    <row r="80" spans="1:25" ht="12.75" thickBot="1">
      <c r="A80" s="51"/>
      <c r="B80" s="52"/>
      <c r="C80" s="40"/>
      <c r="D80" s="53"/>
      <c r="E80" s="42"/>
      <c r="F80" s="54"/>
      <c r="G80" s="55"/>
      <c r="H80" s="56"/>
      <c r="I80" s="57"/>
      <c r="J80" s="45"/>
      <c r="K80" s="47"/>
      <c r="L80" s="56"/>
      <c r="M80" s="55"/>
      <c r="N80" s="118"/>
      <c r="O80" s="58"/>
      <c r="P80" s="125"/>
      <c r="Q80" s="114"/>
      <c r="R80" s="59"/>
      <c r="S80" s="59"/>
      <c r="T80" s="60"/>
      <c r="U80" s="60"/>
      <c r="V80" s="61"/>
      <c r="Y80" s="62"/>
    </row>
    <row r="81" spans="1:25" ht="12.75" thickBot="1">
      <c r="A81" s="51"/>
      <c r="B81" s="52"/>
      <c r="C81" s="40"/>
      <c r="D81" s="53"/>
      <c r="E81" s="42"/>
      <c r="F81" s="54"/>
      <c r="G81" s="55"/>
      <c r="H81" s="56"/>
      <c r="I81" s="57"/>
      <c r="J81" s="45"/>
      <c r="K81" s="47"/>
      <c r="L81" s="56"/>
      <c r="M81" s="55"/>
      <c r="N81" s="118"/>
      <c r="O81" s="58"/>
      <c r="P81" s="125"/>
      <c r="Q81" s="114"/>
      <c r="R81" s="59"/>
      <c r="S81" s="59"/>
      <c r="T81" s="60"/>
      <c r="U81" s="60"/>
      <c r="V81" s="61"/>
      <c r="Y81" s="62"/>
    </row>
    <row r="82" spans="1:25" ht="12.75" thickBot="1">
      <c r="A82" s="51"/>
      <c r="B82" s="52"/>
      <c r="C82" s="40"/>
      <c r="D82" s="53"/>
      <c r="E82" s="42"/>
      <c r="F82" s="54"/>
      <c r="G82" s="55"/>
      <c r="H82" s="56"/>
      <c r="I82" s="57"/>
      <c r="J82" s="45"/>
      <c r="K82" s="47"/>
      <c r="L82" s="56"/>
      <c r="M82" s="55"/>
      <c r="N82" s="118"/>
      <c r="O82" s="58"/>
      <c r="P82" s="125"/>
      <c r="Q82" s="114"/>
      <c r="R82" s="59"/>
      <c r="S82" s="59"/>
      <c r="T82" s="60"/>
      <c r="U82" s="60"/>
      <c r="V82" s="61"/>
      <c r="Y82" s="62"/>
    </row>
    <row r="83" spans="1:25" ht="12.75" thickBot="1">
      <c r="A83" s="51"/>
      <c r="B83" s="52"/>
      <c r="C83" s="40"/>
      <c r="D83" s="53"/>
      <c r="E83" s="42"/>
      <c r="F83" s="54"/>
      <c r="G83" s="55"/>
      <c r="H83" s="56"/>
      <c r="I83" s="57"/>
      <c r="J83" s="45"/>
      <c r="K83" s="47"/>
      <c r="L83" s="56"/>
      <c r="M83" s="55"/>
      <c r="N83" s="118"/>
      <c r="O83" s="58"/>
      <c r="P83" s="125"/>
      <c r="Q83" s="114"/>
      <c r="R83" s="59"/>
      <c r="S83" s="59"/>
      <c r="T83" s="60"/>
      <c r="U83" s="60"/>
      <c r="V83" s="61"/>
      <c r="W83" s="62"/>
    </row>
    <row r="84" spans="1:25" ht="12.75" thickBot="1">
      <c r="A84" s="51"/>
      <c r="B84" s="52"/>
      <c r="C84" s="40"/>
      <c r="D84" s="53"/>
      <c r="E84" s="42"/>
      <c r="F84" s="54"/>
      <c r="G84" s="55"/>
      <c r="H84" s="56"/>
      <c r="I84" s="57"/>
      <c r="J84" s="45"/>
      <c r="K84" s="47"/>
      <c r="L84" s="56"/>
      <c r="M84" s="55"/>
      <c r="N84" s="118"/>
      <c r="O84" s="58"/>
      <c r="P84" s="125"/>
      <c r="Q84" s="114"/>
      <c r="R84" s="59"/>
      <c r="S84" s="59"/>
      <c r="T84" s="60"/>
      <c r="U84" s="60"/>
      <c r="V84" s="61"/>
      <c r="W84" s="62"/>
    </row>
    <row r="85" spans="1:25" ht="12.75" thickBot="1">
      <c r="A85" s="51"/>
      <c r="B85" s="52"/>
      <c r="C85" s="40"/>
      <c r="D85" s="53"/>
      <c r="E85" s="42"/>
      <c r="F85" s="54"/>
      <c r="G85" s="55"/>
      <c r="H85" s="56"/>
      <c r="I85" s="57"/>
      <c r="J85" s="45"/>
      <c r="K85" s="47"/>
      <c r="L85" s="56"/>
      <c r="M85" s="55"/>
      <c r="N85" s="118"/>
      <c r="O85" s="58"/>
      <c r="P85" s="125"/>
      <c r="Q85" s="114"/>
      <c r="R85" s="59"/>
      <c r="S85" s="59"/>
      <c r="T85" s="60"/>
      <c r="U85" s="60"/>
      <c r="V85" s="61"/>
      <c r="W85" s="62"/>
    </row>
    <row r="86" spans="1:25" ht="12.75" thickBot="1">
      <c r="A86" s="51"/>
      <c r="B86" s="52"/>
      <c r="C86" s="40"/>
      <c r="D86" s="53"/>
      <c r="E86" s="42"/>
      <c r="F86" s="54"/>
      <c r="G86" s="55"/>
      <c r="H86" s="56"/>
      <c r="I86" s="57"/>
      <c r="J86" s="45"/>
      <c r="K86" s="47"/>
      <c r="L86" s="56"/>
      <c r="M86" s="55"/>
      <c r="N86" s="118"/>
      <c r="O86" s="58"/>
      <c r="P86" s="125"/>
      <c r="Q86" s="114"/>
      <c r="R86" s="59"/>
      <c r="S86" s="59"/>
      <c r="T86" s="60"/>
      <c r="U86" s="60"/>
      <c r="V86" s="61"/>
      <c r="W86" s="62"/>
    </row>
    <row r="87" spans="1:25" ht="12.75" thickBot="1">
      <c r="A87" s="51"/>
      <c r="B87" s="52"/>
      <c r="C87" s="40"/>
      <c r="D87" s="53"/>
      <c r="E87" s="42"/>
      <c r="F87" s="54"/>
      <c r="G87" s="55"/>
      <c r="H87" s="56"/>
      <c r="I87" s="57"/>
      <c r="J87" s="45"/>
      <c r="K87" s="47"/>
      <c r="L87" s="56"/>
      <c r="M87" s="55"/>
      <c r="N87" s="118"/>
      <c r="O87" s="58"/>
      <c r="P87" s="125"/>
      <c r="Q87" s="114"/>
      <c r="R87" s="59"/>
      <c r="S87" s="59"/>
      <c r="T87" s="60"/>
      <c r="U87" s="60"/>
      <c r="W87" s="62"/>
    </row>
    <row r="88" spans="1:25" ht="12.75" thickBot="1">
      <c r="A88" s="51"/>
      <c r="B88" s="52"/>
      <c r="C88" s="40"/>
      <c r="D88" s="53"/>
      <c r="E88" s="42"/>
      <c r="F88" s="54"/>
      <c r="G88" s="55"/>
      <c r="H88" s="56"/>
      <c r="I88" s="57"/>
      <c r="J88" s="45"/>
      <c r="K88" s="47"/>
      <c r="L88" s="56"/>
      <c r="M88" s="55"/>
      <c r="N88" s="118"/>
      <c r="O88" s="58"/>
      <c r="P88" s="125"/>
      <c r="Q88" s="114"/>
      <c r="R88" s="59"/>
      <c r="S88" s="59"/>
      <c r="T88" s="60"/>
      <c r="U88" s="60"/>
      <c r="V88" s="61"/>
      <c r="W88" s="62"/>
    </row>
    <row r="89" spans="1:25" ht="12.75" thickBot="1">
      <c r="A89" s="51"/>
      <c r="B89" s="52"/>
      <c r="C89" s="40"/>
      <c r="D89" s="53"/>
      <c r="E89" s="42"/>
      <c r="F89" s="54"/>
      <c r="G89" s="55"/>
      <c r="H89" s="56"/>
      <c r="I89" s="57"/>
      <c r="J89" s="45"/>
      <c r="K89" s="47"/>
      <c r="L89" s="56"/>
      <c r="M89" s="55"/>
      <c r="N89" s="118"/>
      <c r="O89" s="58"/>
      <c r="P89" s="125"/>
      <c r="Q89" s="114"/>
      <c r="R89" s="59"/>
      <c r="S89" s="59"/>
      <c r="T89" s="60"/>
      <c r="U89" s="60"/>
      <c r="V89" s="61"/>
      <c r="W89" s="62"/>
    </row>
    <row r="90" spans="1:25" ht="12.75" thickBot="1">
      <c r="A90" s="51"/>
      <c r="B90" s="52"/>
      <c r="C90" s="40"/>
      <c r="D90" s="53"/>
      <c r="E90" s="42"/>
      <c r="F90" s="54"/>
      <c r="G90" s="55"/>
      <c r="H90" s="56"/>
      <c r="I90" s="57"/>
      <c r="J90" s="45"/>
      <c r="K90" s="47"/>
      <c r="L90" s="56"/>
      <c r="M90" s="55"/>
      <c r="N90" s="118"/>
      <c r="O90" s="58"/>
      <c r="P90" s="125"/>
      <c r="Q90" s="114"/>
      <c r="R90" s="59"/>
      <c r="S90" s="59"/>
      <c r="T90" s="60"/>
      <c r="U90" s="60"/>
      <c r="V90" s="61"/>
      <c r="W90" s="62"/>
    </row>
    <row r="91" spans="1:25" ht="12.75" thickBot="1">
      <c r="A91" s="51"/>
      <c r="B91" s="52"/>
      <c r="C91" s="40"/>
      <c r="D91" s="53"/>
      <c r="E91" s="42"/>
      <c r="F91" s="54"/>
      <c r="G91" s="55"/>
      <c r="H91" s="56"/>
      <c r="I91" s="57"/>
      <c r="J91" s="45"/>
      <c r="K91" s="47"/>
      <c r="L91" s="56"/>
      <c r="M91" s="55"/>
      <c r="N91" s="118"/>
      <c r="O91" s="58"/>
      <c r="P91" s="125"/>
      <c r="Q91" s="114"/>
      <c r="R91" s="59"/>
      <c r="S91" s="59"/>
      <c r="T91" s="60"/>
      <c r="U91" s="60"/>
      <c r="V91" s="61"/>
      <c r="W91" s="62"/>
    </row>
    <row r="92" spans="1:25" ht="12.75" thickBot="1">
      <c r="A92" s="51"/>
      <c r="B92" s="52"/>
      <c r="C92" s="40"/>
      <c r="D92" s="53"/>
      <c r="E92" s="42"/>
      <c r="F92" s="54"/>
      <c r="G92" s="55"/>
      <c r="H92" s="56"/>
      <c r="I92" s="57"/>
      <c r="J92" s="45"/>
      <c r="K92" s="47"/>
      <c r="L92" s="56"/>
      <c r="M92" s="55"/>
      <c r="N92" s="118"/>
      <c r="O92" s="58"/>
      <c r="P92" s="125"/>
      <c r="Q92" s="114"/>
      <c r="R92" s="59"/>
      <c r="S92" s="59"/>
      <c r="T92" s="65"/>
      <c r="U92" s="60"/>
      <c r="V92" s="61"/>
      <c r="W92" s="62"/>
    </row>
    <row r="93" spans="1:25" ht="12.75" thickBot="1">
      <c r="A93" s="51"/>
      <c r="B93" s="52"/>
      <c r="C93" s="40"/>
      <c r="D93" s="53"/>
      <c r="E93" s="42"/>
      <c r="F93" s="54"/>
      <c r="G93" s="55"/>
      <c r="H93" s="56"/>
      <c r="I93" s="57"/>
      <c r="J93" s="45"/>
      <c r="K93" s="47"/>
      <c r="L93" s="56"/>
      <c r="M93" s="55"/>
      <c r="N93" s="118"/>
      <c r="O93" s="58"/>
      <c r="P93" s="125"/>
      <c r="Q93" s="114"/>
      <c r="R93" s="59"/>
      <c r="S93" s="59"/>
      <c r="T93" s="60"/>
      <c r="U93" s="60"/>
      <c r="V93" s="61"/>
      <c r="W93" s="62"/>
    </row>
    <row r="94" spans="1:25" ht="12.75" thickBot="1">
      <c r="A94" s="51"/>
      <c r="B94" s="52"/>
      <c r="C94" s="40"/>
      <c r="D94" s="53"/>
      <c r="E94" s="42"/>
      <c r="F94" s="54"/>
      <c r="G94" s="55"/>
      <c r="H94" s="56"/>
      <c r="I94" s="57"/>
      <c r="J94" s="45"/>
      <c r="K94" s="47"/>
      <c r="L94" s="56"/>
      <c r="M94" s="55"/>
      <c r="N94" s="118"/>
      <c r="O94" s="58"/>
      <c r="P94" s="125"/>
      <c r="Q94" s="114"/>
      <c r="R94" s="59"/>
      <c r="S94" s="59"/>
      <c r="T94" s="60"/>
      <c r="U94" s="60"/>
      <c r="V94" s="61"/>
      <c r="W94" s="62"/>
    </row>
    <row r="95" spans="1:25" ht="12.75" thickBot="1">
      <c r="A95" s="51"/>
      <c r="B95" s="52"/>
      <c r="C95" s="40"/>
      <c r="D95" s="53"/>
      <c r="E95" s="42"/>
      <c r="F95" s="54"/>
      <c r="G95" s="55"/>
      <c r="H95" s="56"/>
      <c r="I95" s="57"/>
      <c r="J95" s="45"/>
      <c r="K95" s="47"/>
      <c r="L95" s="56"/>
      <c r="M95" s="55"/>
      <c r="N95" s="118"/>
      <c r="O95" s="58"/>
      <c r="P95" s="125"/>
      <c r="Q95" s="114"/>
      <c r="R95" s="59"/>
      <c r="S95" s="59"/>
      <c r="T95" s="60"/>
      <c r="U95" s="60"/>
      <c r="V95" s="61"/>
      <c r="W95" s="62"/>
    </row>
    <row r="96" spans="1:25" ht="12.75" thickBot="1">
      <c r="A96" s="51"/>
      <c r="B96" s="52"/>
      <c r="C96" s="40"/>
      <c r="D96" s="53"/>
      <c r="E96" s="42"/>
      <c r="F96" s="54"/>
      <c r="G96" s="55"/>
      <c r="H96" s="56"/>
      <c r="I96" s="57"/>
      <c r="J96" s="45"/>
      <c r="K96" s="47"/>
      <c r="L96" s="56"/>
      <c r="M96" s="55"/>
      <c r="N96" s="118"/>
      <c r="O96" s="58"/>
      <c r="P96" s="125"/>
      <c r="Q96" s="114"/>
      <c r="R96" s="59"/>
      <c r="S96" s="59"/>
      <c r="T96" s="60"/>
      <c r="U96" s="60"/>
      <c r="V96" s="61"/>
      <c r="W96" s="62"/>
    </row>
    <row r="97" spans="1:23" ht="12.75" thickBot="1">
      <c r="A97" s="51"/>
      <c r="B97" s="52"/>
      <c r="C97" s="40"/>
      <c r="D97" s="53"/>
      <c r="E97" s="42"/>
      <c r="F97" s="54"/>
      <c r="G97" s="55"/>
      <c r="H97" s="56"/>
      <c r="I97" s="57"/>
      <c r="J97" s="45"/>
      <c r="K97" s="47"/>
      <c r="L97" s="56"/>
      <c r="M97" s="55"/>
      <c r="N97" s="118"/>
      <c r="O97" s="58"/>
      <c r="P97" s="125"/>
      <c r="Q97" s="114"/>
      <c r="R97" s="59"/>
      <c r="S97" s="59"/>
      <c r="T97" s="60"/>
      <c r="U97" s="60"/>
      <c r="V97" s="61"/>
      <c r="W97" s="62"/>
    </row>
    <row r="98" spans="1:23" ht="12.75" thickBot="1">
      <c r="A98" s="51"/>
      <c r="B98" s="52"/>
      <c r="C98" s="40"/>
      <c r="D98" s="53"/>
      <c r="E98" s="42"/>
      <c r="F98" s="54"/>
      <c r="G98" s="55"/>
      <c r="H98" s="56"/>
      <c r="I98" s="57"/>
      <c r="J98" s="45"/>
      <c r="K98" s="47"/>
      <c r="L98" s="56"/>
      <c r="M98" s="55"/>
      <c r="N98" s="118"/>
      <c r="O98" s="58"/>
      <c r="P98" s="125"/>
      <c r="Q98" s="114"/>
      <c r="R98" s="59"/>
      <c r="S98" s="59"/>
      <c r="T98" s="60"/>
      <c r="U98" s="60"/>
      <c r="V98" s="61"/>
      <c r="W98" s="62"/>
    </row>
    <row r="99" spans="1:23" ht="12.75" thickBot="1">
      <c r="A99" s="51"/>
      <c r="B99" s="52"/>
      <c r="C99" s="40"/>
      <c r="D99" s="53"/>
      <c r="E99" s="42"/>
      <c r="F99" s="54"/>
      <c r="G99" s="55"/>
      <c r="H99" s="56"/>
      <c r="I99" s="57"/>
      <c r="J99" s="45"/>
      <c r="K99" s="47"/>
      <c r="L99" s="56"/>
      <c r="M99" s="55"/>
      <c r="N99" s="118"/>
      <c r="O99" s="58"/>
      <c r="P99" s="125"/>
      <c r="Q99" s="114"/>
      <c r="R99" s="59"/>
      <c r="S99" s="59"/>
      <c r="T99" s="60"/>
      <c r="U99" s="60"/>
      <c r="V99" s="61"/>
      <c r="W99" s="62"/>
    </row>
    <row r="100" spans="1:23" ht="12.75" thickBot="1">
      <c r="A100" s="51"/>
      <c r="B100" s="52"/>
      <c r="C100" s="40"/>
      <c r="D100" s="53"/>
      <c r="E100" s="42"/>
      <c r="F100" s="54"/>
      <c r="G100" s="55"/>
      <c r="H100" s="56"/>
      <c r="I100" s="57"/>
      <c r="J100" s="45"/>
      <c r="K100" s="47"/>
      <c r="L100" s="56"/>
      <c r="M100" s="55"/>
      <c r="N100" s="118"/>
      <c r="O100" s="58"/>
      <c r="P100" s="125"/>
      <c r="Q100" s="114"/>
      <c r="R100" s="59"/>
      <c r="S100" s="59"/>
      <c r="T100" s="60"/>
      <c r="U100" s="60"/>
      <c r="V100" s="61"/>
      <c r="W100" s="62"/>
    </row>
    <row r="101" spans="1:23" ht="12.75" thickBot="1">
      <c r="A101" s="51"/>
      <c r="B101" s="52"/>
      <c r="C101" s="40"/>
      <c r="D101" s="53"/>
      <c r="E101" s="42"/>
      <c r="F101" s="54"/>
      <c r="G101" s="55"/>
      <c r="H101" s="56"/>
      <c r="I101" s="57"/>
      <c r="J101" s="45"/>
      <c r="K101" s="47"/>
      <c r="L101" s="56"/>
      <c r="M101" s="55"/>
      <c r="N101" s="118"/>
      <c r="O101" s="58"/>
      <c r="P101" s="125"/>
      <c r="Q101" s="114"/>
      <c r="R101" s="59"/>
      <c r="S101" s="59"/>
      <c r="T101" s="60"/>
      <c r="U101" s="60"/>
      <c r="V101" s="61"/>
      <c r="W101" s="62"/>
    </row>
    <row r="102" spans="1:23" ht="12.75" thickBot="1">
      <c r="A102" s="51"/>
      <c r="B102" s="52"/>
      <c r="C102" s="40"/>
      <c r="D102" s="53"/>
      <c r="E102" s="42"/>
      <c r="F102" s="54"/>
      <c r="G102" s="55"/>
      <c r="H102" s="56"/>
      <c r="I102" s="57"/>
      <c r="J102" s="45"/>
      <c r="K102" s="47"/>
      <c r="L102" s="56"/>
      <c r="M102" s="55"/>
      <c r="N102" s="118"/>
      <c r="O102" s="58"/>
      <c r="P102" s="125"/>
      <c r="Q102" s="114"/>
      <c r="R102" s="59"/>
      <c r="S102" s="59"/>
      <c r="T102" s="60"/>
      <c r="U102" s="60"/>
      <c r="V102" s="61"/>
      <c r="W102" s="62"/>
    </row>
    <row r="103" spans="1:23" ht="12.75" thickBot="1">
      <c r="A103" s="51"/>
      <c r="B103" s="52"/>
      <c r="C103" s="40"/>
      <c r="D103" s="53"/>
      <c r="E103" s="42"/>
      <c r="F103" s="54"/>
      <c r="G103" s="55"/>
      <c r="H103" s="56"/>
      <c r="I103" s="57"/>
      <c r="J103" s="45"/>
      <c r="K103" s="47"/>
      <c r="L103" s="56"/>
      <c r="M103" s="55"/>
      <c r="N103" s="118"/>
      <c r="O103" s="58"/>
      <c r="P103" s="125"/>
      <c r="Q103" s="114"/>
      <c r="R103" s="59"/>
      <c r="S103" s="59"/>
      <c r="T103" s="60"/>
      <c r="U103" s="60"/>
      <c r="V103" s="61"/>
      <c r="W103" s="62"/>
    </row>
    <row r="104" spans="1:23" ht="12.75" thickBot="1">
      <c r="A104" s="51"/>
      <c r="B104" s="52"/>
      <c r="C104" s="40"/>
      <c r="D104" s="53"/>
      <c r="E104" s="42"/>
      <c r="F104" s="54"/>
      <c r="G104" s="55"/>
      <c r="H104" s="56"/>
      <c r="I104" s="57"/>
      <c r="J104" s="45"/>
      <c r="K104" s="47"/>
      <c r="L104" s="56"/>
      <c r="M104" s="55"/>
      <c r="N104" s="118"/>
      <c r="O104" s="58"/>
      <c r="P104" s="125"/>
      <c r="Q104" s="114"/>
      <c r="R104" s="59"/>
      <c r="S104" s="59"/>
      <c r="T104" s="60"/>
      <c r="U104" s="60"/>
      <c r="V104" s="61"/>
      <c r="W104" s="62"/>
    </row>
    <row r="105" spans="1:23" ht="12.75" thickBot="1">
      <c r="A105" s="51"/>
      <c r="B105" s="52"/>
      <c r="C105" s="40"/>
      <c r="D105" s="53"/>
      <c r="E105" s="42"/>
      <c r="F105" s="54"/>
      <c r="G105" s="55"/>
      <c r="H105" s="56"/>
      <c r="I105" s="57"/>
      <c r="J105" s="45"/>
      <c r="K105" s="47"/>
      <c r="L105" s="56"/>
      <c r="M105" s="55"/>
      <c r="N105" s="118"/>
      <c r="O105" s="58"/>
      <c r="P105" s="125"/>
      <c r="Q105" s="114"/>
      <c r="R105" s="59"/>
      <c r="S105" s="59"/>
      <c r="T105" s="60"/>
      <c r="U105" s="60"/>
      <c r="V105" s="61"/>
      <c r="W105" s="62"/>
    </row>
    <row r="106" spans="1:23" ht="12.75" thickBot="1">
      <c r="A106" s="51"/>
      <c r="B106" s="52"/>
      <c r="C106" s="40"/>
      <c r="D106" s="53"/>
      <c r="E106" s="42"/>
      <c r="F106" s="54"/>
      <c r="G106" s="55"/>
      <c r="H106" s="56"/>
      <c r="I106" s="57"/>
      <c r="J106" s="45"/>
      <c r="K106" s="47"/>
      <c r="L106" s="56"/>
      <c r="M106" s="55"/>
      <c r="N106" s="118"/>
      <c r="O106" s="58"/>
      <c r="P106" s="125"/>
      <c r="Q106" s="114"/>
      <c r="R106" s="59"/>
      <c r="S106" s="59"/>
      <c r="T106" s="60"/>
      <c r="U106" s="60"/>
      <c r="V106" s="61"/>
      <c r="W106" s="62"/>
    </row>
    <row r="107" spans="1:23" ht="12.75" thickBot="1">
      <c r="A107" s="51"/>
      <c r="B107" s="52"/>
      <c r="C107" s="40"/>
      <c r="D107" s="53"/>
      <c r="E107" s="42"/>
      <c r="F107" s="54"/>
      <c r="G107" s="55"/>
      <c r="H107" s="56"/>
      <c r="I107" s="57"/>
      <c r="J107" s="45"/>
      <c r="K107" s="47"/>
      <c r="L107" s="56"/>
      <c r="M107" s="55"/>
      <c r="N107" s="118"/>
      <c r="O107" s="58"/>
      <c r="P107" s="125"/>
      <c r="Q107" s="114"/>
      <c r="R107" s="59"/>
      <c r="S107" s="59"/>
      <c r="T107" s="60"/>
      <c r="U107" s="60"/>
      <c r="V107" s="61"/>
      <c r="W107" s="62"/>
    </row>
    <row r="108" spans="1:23" ht="12.75" thickBot="1">
      <c r="A108" s="51"/>
      <c r="B108" s="52"/>
      <c r="C108" s="40"/>
      <c r="D108" s="53"/>
      <c r="E108" s="42"/>
      <c r="F108" s="54"/>
      <c r="G108" s="55"/>
      <c r="H108" s="56"/>
      <c r="I108" s="57"/>
      <c r="J108" s="45"/>
      <c r="K108" s="47"/>
      <c r="L108" s="56"/>
      <c r="M108" s="55"/>
      <c r="N108" s="118"/>
      <c r="O108" s="58"/>
      <c r="P108" s="125"/>
      <c r="Q108" s="114"/>
      <c r="R108" s="59"/>
      <c r="S108" s="59"/>
      <c r="T108" s="60"/>
      <c r="U108" s="60"/>
      <c r="V108" s="61"/>
      <c r="W108" s="62"/>
    </row>
    <row r="109" spans="1:23" ht="12.75" thickBot="1">
      <c r="A109" s="51"/>
      <c r="B109" s="52"/>
      <c r="C109" s="40"/>
      <c r="D109" s="53"/>
      <c r="E109" s="42"/>
      <c r="F109" s="54"/>
      <c r="G109" s="55"/>
      <c r="H109" s="56"/>
      <c r="I109" s="57"/>
      <c r="J109" s="45"/>
      <c r="K109" s="47"/>
      <c r="L109" s="56"/>
      <c r="M109" s="55"/>
      <c r="N109" s="118"/>
      <c r="O109" s="58"/>
      <c r="P109" s="125"/>
      <c r="Q109" s="114"/>
      <c r="R109" s="59"/>
      <c r="S109" s="59"/>
      <c r="T109" s="60"/>
      <c r="U109" s="60"/>
      <c r="V109" s="61"/>
      <c r="W109" s="62"/>
    </row>
    <row r="110" spans="1:23" ht="12.75" thickBot="1">
      <c r="A110" s="51"/>
      <c r="B110" s="52"/>
      <c r="C110" s="40"/>
      <c r="D110" s="53"/>
      <c r="E110" s="42"/>
      <c r="F110" s="54"/>
      <c r="G110" s="55"/>
      <c r="H110" s="56"/>
      <c r="I110" s="57"/>
      <c r="J110" s="45"/>
      <c r="K110" s="47"/>
      <c r="L110" s="56"/>
      <c r="M110" s="55"/>
      <c r="N110" s="118"/>
      <c r="O110" s="58"/>
      <c r="P110" s="125"/>
      <c r="Q110" s="114"/>
      <c r="R110" s="59"/>
      <c r="S110" s="59"/>
      <c r="T110" s="60"/>
      <c r="U110" s="60"/>
      <c r="V110" s="61"/>
      <c r="W110" s="62"/>
    </row>
    <row r="111" spans="1:23" ht="12.75" thickBot="1">
      <c r="A111" s="51"/>
      <c r="B111" s="52"/>
      <c r="C111" s="40"/>
      <c r="D111" s="53"/>
      <c r="E111" s="42"/>
      <c r="F111" s="54"/>
      <c r="G111" s="55"/>
      <c r="H111" s="56"/>
      <c r="I111" s="57"/>
      <c r="J111" s="45"/>
      <c r="K111" s="47"/>
      <c r="L111" s="56"/>
      <c r="M111" s="55"/>
      <c r="N111" s="118"/>
      <c r="O111" s="58"/>
      <c r="P111" s="125"/>
      <c r="Q111" s="114"/>
      <c r="R111" s="59"/>
      <c r="S111" s="59"/>
      <c r="T111" s="60"/>
      <c r="U111" s="60"/>
      <c r="V111" s="61"/>
      <c r="W111" s="62"/>
    </row>
    <row r="112" spans="1:23" ht="12.75" thickBot="1">
      <c r="A112" s="51"/>
      <c r="B112" s="52"/>
      <c r="C112" s="40"/>
      <c r="D112" s="53"/>
      <c r="E112" s="42"/>
      <c r="F112" s="54"/>
      <c r="G112" s="55"/>
      <c r="H112" s="56"/>
      <c r="I112" s="57"/>
      <c r="J112" s="45"/>
      <c r="K112" s="47"/>
      <c r="L112" s="56"/>
      <c r="M112" s="55"/>
      <c r="N112" s="118"/>
      <c r="O112" s="58"/>
      <c r="P112" s="125"/>
      <c r="Q112" s="114"/>
      <c r="R112" s="59"/>
      <c r="S112" s="59"/>
      <c r="T112" s="60"/>
      <c r="U112" s="60"/>
      <c r="V112" s="61"/>
      <c r="W112" s="62"/>
    </row>
    <row r="113" spans="1:24" ht="12.75" thickBot="1">
      <c r="A113" s="51"/>
      <c r="B113" s="52"/>
      <c r="C113" s="40"/>
      <c r="D113" s="53"/>
      <c r="E113" s="42"/>
      <c r="F113" s="54"/>
      <c r="G113" s="55"/>
      <c r="H113" s="56"/>
      <c r="I113" s="57"/>
      <c r="J113" s="45"/>
      <c r="K113" s="47"/>
      <c r="L113" s="56"/>
      <c r="M113" s="55"/>
      <c r="N113" s="118"/>
      <c r="O113" s="58"/>
      <c r="P113" s="125"/>
      <c r="Q113" s="114"/>
      <c r="R113" s="59"/>
      <c r="S113" s="59"/>
      <c r="T113" s="60"/>
      <c r="U113" s="60"/>
      <c r="V113" s="61"/>
      <c r="W113" s="62"/>
    </row>
    <row r="114" spans="1:24" ht="12.75" thickBot="1">
      <c r="A114" s="51"/>
      <c r="B114" s="52"/>
      <c r="C114" s="40"/>
      <c r="D114" s="53"/>
      <c r="E114" s="42"/>
      <c r="F114" s="54"/>
      <c r="G114" s="55"/>
      <c r="H114" s="56"/>
      <c r="I114" s="57"/>
      <c r="J114" s="45"/>
      <c r="K114" s="47"/>
      <c r="L114" s="56"/>
      <c r="M114" s="55"/>
      <c r="N114" s="118"/>
      <c r="O114" s="58"/>
      <c r="P114" s="125"/>
      <c r="Q114" s="114"/>
      <c r="R114" s="59"/>
      <c r="S114" s="59"/>
      <c r="T114" s="60"/>
      <c r="U114" s="60"/>
      <c r="V114" s="61"/>
      <c r="W114" s="62"/>
      <c r="X114" s="66"/>
    </row>
    <row r="115" spans="1:24" s="82" customFormat="1" ht="12.75" thickBot="1">
      <c r="A115" s="67"/>
      <c r="B115" s="52"/>
      <c r="C115" s="68"/>
      <c r="D115" s="69"/>
      <c r="E115" s="70"/>
      <c r="F115" s="71"/>
      <c r="G115" s="72"/>
      <c r="H115" s="73"/>
      <c r="I115" s="74"/>
      <c r="J115" s="75"/>
      <c r="K115" s="76"/>
      <c r="L115" s="73"/>
      <c r="M115" s="72"/>
      <c r="N115" s="119"/>
      <c r="O115" s="58"/>
      <c r="P115" s="126"/>
      <c r="Q115" s="115"/>
      <c r="R115" s="77"/>
      <c r="S115" s="77"/>
      <c r="T115" s="78"/>
      <c r="U115" s="78"/>
      <c r="V115" s="79"/>
      <c r="W115" s="80"/>
      <c r="X115" s="81"/>
    </row>
    <row r="116" spans="1:24" s="97" customFormat="1">
      <c r="A116" s="83"/>
      <c r="B116" s="52"/>
      <c r="C116" s="84"/>
      <c r="D116" s="85"/>
      <c r="E116" s="86"/>
      <c r="F116" s="87"/>
      <c r="G116" s="88"/>
      <c r="H116" s="89"/>
      <c r="I116" s="90"/>
      <c r="J116" s="89"/>
      <c r="K116" s="91"/>
      <c r="L116" s="89"/>
      <c r="M116" s="88"/>
      <c r="N116" s="120"/>
      <c r="O116" s="58"/>
      <c r="P116" s="127"/>
      <c r="Q116" s="116"/>
      <c r="R116" s="92"/>
      <c r="S116" s="92"/>
      <c r="T116" s="93"/>
      <c r="U116" s="93"/>
      <c r="V116" s="94"/>
      <c r="W116" s="95"/>
      <c r="X116" s="96"/>
    </row>
    <row r="117" spans="1:24">
      <c r="A117" s="83"/>
      <c r="B117" s="52"/>
      <c r="C117" s="84"/>
      <c r="D117" s="85"/>
      <c r="E117" s="86"/>
      <c r="F117" s="87"/>
      <c r="G117" s="88"/>
      <c r="H117" s="89"/>
      <c r="I117" s="90"/>
      <c r="J117" s="89"/>
      <c r="K117" s="91"/>
      <c r="L117" s="89"/>
      <c r="M117" s="88"/>
      <c r="N117" s="120"/>
      <c r="O117" s="58"/>
      <c r="P117" s="127"/>
      <c r="Q117" s="116"/>
      <c r="R117" s="92"/>
      <c r="S117" s="92"/>
      <c r="T117" s="93"/>
      <c r="U117" s="93"/>
      <c r="V117" s="98"/>
      <c r="W117" s="62"/>
      <c r="X117" s="66"/>
    </row>
    <row r="118" spans="1:24">
      <c r="A118" s="51"/>
      <c r="B118" s="52"/>
      <c r="C118" s="84"/>
      <c r="D118" s="53"/>
      <c r="E118" s="42"/>
      <c r="F118" s="54"/>
      <c r="G118" s="55"/>
      <c r="H118" s="56"/>
      <c r="I118" s="57"/>
      <c r="J118" s="89"/>
      <c r="K118" s="91"/>
      <c r="L118" s="56"/>
      <c r="M118" s="55"/>
      <c r="N118" s="120"/>
      <c r="O118" s="58"/>
      <c r="P118" s="125"/>
      <c r="Q118" s="114"/>
      <c r="R118" s="59"/>
      <c r="S118" s="59"/>
      <c r="T118" s="60"/>
      <c r="U118" s="60"/>
      <c r="V118" s="61"/>
      <c r="W118" s="62"/>
      <c r="X118" s="66"/>
    </row>
    <row r="119" spans="1:24">
      <c r="A119" s="51"/>
      <c r="B119" s="52"/>
      <c r="C119" s="84"/>
      <c r="D119" s="53"/>
      <c r="E119" s="42"/>
      <c r="F119" s="54"/>
      <c r="G119" s="55"/>
      <c r="H119" s="56"/>
      <c r="I119" s="57"/>
      <c r="J119" s="89"/>
      <c r="K119" s="91"/>
      <c r="L119" s="56"/>
      <c r="M119" s="55"/>
      <c r="N119" s="120"/>
      <c r="O119" s="58"/>
      <c r="P119" s="125"/>
      <c r="Q119" s="114"/>
      <c r="R119" s="59"/>
      <c r="S119" s="59"/>
      <c r="T119" s="60"/>
      <c r="U119" s="60"/>
      <c r="V119" s="61"/>
      <c r="W119" s="62"/>
      <c r="X119" s="66"/>
    </row>
    <row r="120" spans="1:24">
      <c r="A120" s="51"/>
      <c r="B120" s="52"/>
      <c r="C120" s="84"/>
      <c r="D120" s="53"/>
      <c r="E120" s="42"/>
      <c r="F120" s="54"/>
      <c r="G120" s="55"/>
      <c r="H120" s="56"/>
      <c r="I120" s="57"/>
      <c r="J120" s="89"/>
      <c r="K120" s="91"/>
      <c r="L120" s="56"/>
      <c r="M120" s="55"/>
      <c r="N120" s="120"/>
      <c r="O120" s="58"/>
      <c r="P120" s="125"/>
      <c r="Q120" s="114"/>
      <c r="R120" s="59"/>
      <c r="S120" s="59"/>
      <c r="T120" s="60"/>
      <c r="U120" s="60"/>
      <c r="V120" s="61"/>
      <c r="W120" s="62"/>
      <c r="X120" s="66"/>
    </row>
    <row r="121" spans="1:24">
      <c r="A121" s="51"/>
      <c r="B121" s="52"/>
      <c r="C121" s="84"/>
      <c r="D121" s="53"/>
      <c r="E121" s="42"/>
      <c r="F121" s="54"/>
      <c r="G121" s="55"/>
      <c r="H121" s="56"/>
      <c r="I121" s="57"/>
      <c r="J121" s="89"/>
      <c r="K121" s="91"/>
      <c r="L121" s="56"/>
      <c r="M121" s="55"/>
      <c r="N121" s="120"/>
      <c r="O121" s="58"/>
      <c r="P121" s="125"/>
      <c r="Q121" s="114"/>
      <c r="R121" s="59"/>
      <c r="S121" s="59"/>
      <c r="T121" s="60"/>
      <c r="U121" s="60"/>
      <c r="V121" s="61"/>
      <c r="W121" s="62"/>
      <c r="X121" s="66"/>
    </row>
    <row r="122" spans="1:24">
      <c r="A122" s="51"/>
      <c r="B122" s="52"/>
      <c r="C122" s="84"/>
      <c r="D122" s="53"/>
      <c r="E122" s="42"/>
      <c r="F122" s="54"/>
      <c r="G122" s="55"/>
      <c r="H122" s="56"/>
      <c r="I122" s="57"/>
      <c r="J122" s="89"/>
      <c r="K122" s="91"/>
      <c r="L122" s="56"/>
      <c r="M122" s="55"/>
      <c r="N122" s="120"/>
      <c r="O122" s="58"/>
      <c r="P122" s="125"/>
      <c r="Q122" s="114"/>
      <c r="R122" s="59"/>
      <c r="S122" s="59"/>
      <c r="T122" s="60"/>
      <c r="U122" s="60"/>
      <c r="V122" s="61"/>
      <c r="W122" s="62"/>
      <c r="X122" s="66"/>
    </row>
    <row r="123" spans="1:24" ht="13.5" customHeight="1">
      <c r="A123" s="51"/>
      <c r="B123" s="52"/>
      <c r="C123" s="84"/>
      <c r="D123" s="53"/>
      <c r="E123" s="42"/>
      <c r="F123" s="54"/>
      <c r="G123" s="55"/>
      <c r="H123" s="99"/>
      <c r="I123" s="57"/>
      <c r="J123" s="89"/>
      <c r="K123" s="91"/>
      <c r="L123" s="56"/>
      <c r="M123" s="55"/>
      <c r="N123" s="120"/>
      <c r="O123" s="58"/>
      <c r="P123" s="125"/>
      <c r="Q123" s="114"/>
      <c r="R123" s="59"/>
      <c r="S123" s="59"/>
      <c r="T123" s="60"/>
      <c r="U123" s="60"/>
      <c r="V123" s="61"/>
      <c r="W123" s="62"/>
      <c r="X123" s="66"/>
    </row>
    <row r="124" spans="1:24">
      <c r="A124" s="51"/>
      <c r="B124" s="52"/>
      <c r="C124" s="84"/>
      <c r="D124" s="53"/>
      <c r="E124" s="42"/>
      <c r="F124" s="54"/>
      <c r="G124" s="55"/>
      <c r="H124" s="56"/>
      <c r="I124" s="57"/>
      <c r="J124" s="89"/>
      <c r="K124" s="91"/>
      <c r="L124" s="56"/>
      <c r="M124" s="55"/>
      <c r="N124" s="120"/>
      <c r="O124" s="58"/>
      <c r="P124" s="125"/>
      <c r="Q124" s="114"/>
      <c r="R124" s="59"/>
      <c r="S124" s="59"/>
      <c r="T124" s="60"/>
      <c r="U124" s="60"/>
      <c r="V124" s="61"/>
      <c r="W124" s="62"/>
      <c r="X124" s="66"/>
    </row>
    <row r="125" spans="1:24" ht="12.75" thickBot="1">
      <c r="A125" s="51"/>
      <c r="B125" s="100"/>
      <c r="C125" s="84"/>
      <c r="D125" s="53"/>
      <c r="E125" s="42"/>
      <c r="F125" s="54"/>
      <c r="G125" s="55"/>
      <c r="H125" s="56"/>
      <c r="I125" s="57"/>
      <c r="J125" s="89"/>
      <c r="K125" s="91"/>
      <c r="L125" s="56"/>
      <c r="M125" s="55"/>
      <c r="N125" s="120"/>
      <c r="O125" s="58"/>
      <c r="P125" s="125"/>
      <c r="Q125" s="114"/>
      <c r="R125" s="59"/>
      <c r="S125" s="59"/>
      <c r="T125" s="60"/>
      <c r="U125" s="60"/>
      <c r="V125" s="61"/>
      <c r="W125" s="62"/>
      <c r="X125" s="66"/>
    </row>
    <row r="126" spans="1:24" ht="12.75" thickBot="1">
      <c r="A126" s="51"/>
      <c r="B126" s="100"/>
      <c r="C126" s="84"/>
      <c r="D126" s="53"/>
      <c r="E126" s="42"/>
      <c r="F126" s="54"/>
      <c r="G126" s="55"/>
      <c r="H126" s="56"/>
      <c r="I126" s="57"/>
      <c r="J126" s="89"/>
      <c r="K126" s="91"/>
      <c r="L126" s="101"/>
      <c r="M126" s="55"/>
      <c r="N126" s="120"/>
      <c r="O126" s="58"/>
      <c r="P126" s="125"/>
      <c r="Q126" s="114"/>
      <c r="R126" s="59"/>
      <c r="S126" s="59"/>
      <c r="T126" s="60"/>
      <c r="U126" s="60"/>
      <c r="V126" s="61"/>
      <c r="W126" s="62"/>
      <c r="X126" s="66"/>
    </row>
    <row r="127" spans="1:24" ht="12.75" thickBot="1">
      <c r="A127" s="51"/>
      <c r="B127" s="100"/>
      <c r="C127" s="84"/>
      <c r="D127" s="53"/>
      <c r="E127" s="42"/>
      <c r="F127" s="54"/>
      <c r="G127" s="55"/>
      <c r="H127" s="56"/>
      <c r="I127" s="57"/>
      <c r="J127" s="89"/>
      <c r="K127" s="91"/>
      <c r="L127" s="56"/>
      <c r="M127" s="55"/>
      <c r="N127" s="120"/>
      <c r="O127" s="58"/>
      <c r="P127" s="125"/>
      <c r="Q127" s="114"/>
      <c r="R127" s="59"/>
      <c r="S127" s="59"/>
      <c r="T127" s="60"/>
      <c r="U127" s="60"/>
      <c r="V127" s="61"/>
      <c r="W127" s="62"/>
      <c r="X127" s="66"/>
    </row>
    <row r="128" spans="1:24" ht="12.75" thickBot="1">
      <c r="A128" s="51"/>
      <c r="B128" s="100"/>
      <c r="C128" s="84"/>
      <c r="D128" s="53"/>
      <c r="E128" s="42"/>
      <c r="F128" s="54"/>
      <c r="G128" s="55"/>
      <c r="H128" s="56"/>
      <c r="I128" s="57"/>
      <c r="J128" s="89"/>
      <c r="K128" s="91"/>
      <c r="L128" s="56"/>
      <c r="M128" s="55"/>
      <c r="N128" s="120"/>
      <c r="O128" s="58"/>
      <c r="P128" s="125"/>
      <c r="Q128" s="114"/>
      <c r="R128" s="59"/>
      <c r="S128" s="59"/>
      <c r="T128" s="60"/>
      <c r="U128" s="60"/>
      <c r="V128" s="61"/>
      <c r="W128" s="62"/>
      <c r="X128" s="66"/>
    </row>
    <row r="129" spans="1:24" ht="12.75" thickBot="1">
      <c r="A129" s="51"/>
      <c r="B129" s="100"/>
      <c r="C129" s="84"/>
      <c r="D129" s="53"/>
      <c r="E129" s="42"/>
      <c r="F129" s="54"/>
      <c r="G129" s="55"/>
      <c r="H129" s="56"/>
      <c r="I129" s="57"/>
      <c r="J129" s="89"/>
      <c r="K129" s="91"/>
      <c r="L129" s="56"/>
      <c r="M129" s="55"/>
      <c r="N129" s="120"/>
      <c r="O129" s="58"/>
      <c r="P129" s="125"/>
      <c r="Q129" s="114"/>
      <c r="R129" s="59"/>
      <c r="S129" s="59"/>
      <c r="T129" s="60"/>
      <c r="U129" s="60"/>
      <c r="V129" s="61"/>
      <c r="W129" s="62"/>
      <c r="X129" s="66"/>
    </row>
    <row r="130" spans="1:24" ht="12.75" thickBot="1">
      <c r="A130" s="51"/>
      <c r="B130" s="100"/>
      <c r="C130" s="84"/>
      <c r="D130" s="53"/>
      <c r="E130" s="42"/>
      <c r="F130" s="54"/>
      <c r="G130" s="55"/>
      <c r="H130" s="56"/>
      <c r="I130" s="57"/>
      <c r="J130" s="89"/>
      <c r="K130" s="91"/>
      <c r="L130" s="56"/>
      <c r="M130" s="55"/>
      <c r="N130" s="120"/>
      <c r="O130" s="58"/>
      <c r="P130" s="125"/>
      <c r="Q130" s="114"/>
      <c r="R130" s="59"/>
      <c r="S130" s="59"/>
      <c r="T130" s="60"/>
      <c r="U130" s="60"/>
      <c r="V130" s="61"/>
      <c r="W130" s="62"/>
      <c r="X130" s="66"/>
    </row>
    <row r="131" spans="1:24">
      <c r="A131" s="51"/>
      <c r="B131" s="52"/>
      <c r="C131" s="84"/>
      <c r="D131" s="53"/>
      <c r="E131" s="42"/>
      <c r="F131" s="54"/>
      <c r="G131" s="55"/>
      <c r="H131" s="56"/>
      <c r="I131" s="57"/>
      <c r="J131" s="89"/>
      <c r="K131" s="91"/>
      <c r="L131" s="56"/>
      <c r="M131" s="55"/>
      <c r="N131" s="120"/>
      <c r="O131" s="58"/>
      <c r="P131" s="125"/>
      <c r="Q131" s="114"/>
      <c r="R131" s="59"/>
      <c r="S131" s="59"/>
      <c r="T131" s="60"/>
      <c r="U131" s="60"/>
      <c r="V131" s="61"/>
      <c r="W131" s="62"/>
      <c r="X131" s="66"/>
    </row>
    <row r="132" spans="1:24">
      <c r="A132" s="51"/>
      <c r="B132" s="52"/>
      <c r="C132" s="84"/>
      <c r="D132" s="53"/>
      <c r="E132" s="42"/>
      <c r="F132" s="54"/>
      <c r="G132" s="55"/>
      <c r="H132" s="56"/>
      <c r="I132" s="57"/>
      <c r="J132" s="89"/>
      <c r="K132" s="91"/>
      <c r="L132" s="56"/>
      <c r="M132" s="55"/>
      <c r="N132" s="120"/>
      <c r="O132" s="58"/>
      <c r="P132" s="125"/>
      <c r="Q132" s="114"/>
      <c r="R132" s="59"/>
      <c r="S132" s="59"/>
      <c r="T132" s="60"/>
      <c r="U132" s="60"/>
      <c r="V132" s="61"/>
      <c r="W132" s="62"/>
      <c r="X132" s="66"/>
    </row>
    <row r="133" spans="1:24">
      <c r="A133" s="51"/>
      <c r="B133" s="52"/>
      <c r="C133" s="84"/>
      <c r="D133" s="53"/>
      <c r="E133" s="42"/>
      <c r="F133" s="54"/>
      <c r="G133" s="55"/>
      <c r="H133" s="56"/>
      <c r="I133" s="57"/>
      <c r="J133" s="89"/>
      <c r="K133" s="91"/>
      <c r="L133" s="56"/>
      <c r="M133" s="55"/>
      <c r="N133" s="120"/>
      <c r="O133" s="58"/>
      <c r="P133" s="125"/>
      <c r="Q133" s="114"/>
      <c r="R133" s="59"/>
      <c r="S133" s="59"/>
      <c r="T133" s="60"/>
      <c r="U133" s="60"/>
      <c r="V133" s="61"/>
      <c r="W133" s="62"/>
      <c r="X133" s="66"/>
    </row>
    <row r="134" spans="1:24">
      <c r="A134" s="51"/>
      <c r="B134" s="52"/>
      <c r="C134" s="84"/>
      <c r="D134" s="53"/>
      <c r="E134" s="42"/>
      <c r="F134" s="54"/>
      <c r="G134" s="55"/>
      <c r="H134" s="56"/>
      <c r="I134" s="57"/>
      <c r="J134" s="89"/>
      <c r="K134" s="91"/>
      <c r="L134" s="56"/>
      <c r="M134" s="55"/>
      <c r="N134" s="120"/>
      <c r="O134" s="58"/>
      <c r="P134" s="125"/>
      <c r="Q134" s="114"/>
      <c r="R134" s="59"/>
      <c r="S134" s="59"/>
      <c r="T134" s="60"/>
      <c r="U134" s="60"/>
      <c r="V134" s="61"/>
      <c r="W134" s="62"/>
      <c r="X134" s="66"/>
    </row>
    <row r="135" spans="1:24">
      <c r="A135" s="51"/>
      <c r="B135" s="52"/>
      <c r="C135" s="84"/>
      <c r="D135" s="53"/>
      <c r="E135" s="42"/>
      <c r="F135" s="54"/>
      <c r="G135" s="55"/>
      <c r="H135" s="56"/>
      <c r="I135" s="57"/>
      <c r="J135" s="89"/>
      <c r="K135" s="91"/>
      <c r="L135" s="56"/>
      <c r="M135" s="55"/>
      <c r="N135" s="120"/>
      <c r="O135" s="58"/>
      <c r="P135" s="125"/>
      <c r="Q135" s="114"/>
      <c r="R135" s="59"/>
      <c r="S135" s="59"/>
      <c r="T135" s="60"/>
      <c r="U135" s="60"/>
      <c r="V135" s="61"/>
      <c r="W135" s="62"/>
      <c r="X135" s="66"/>
    </row>
    <row r="136" spans="1:24">
      <c r="A136" s="51"/>
      <c r="B136" s="52"/>
      <c r="C136" s="84"/>
      <c r="D136" s="53"/>
      <c r="E136" s="42"/>
      <c r="F136" s="54"/>
      <c r="G136" s="55"/>
      <c r="H136" s="56"/>
      <c r="I136" s="57"/>
      <c r="J136" s="89"/>
      <c r="K136" s="91"/>
      <c r="L136" s="56"/>
      <c r="M136" s="55"/>
      <c r="N136" s="120"/>
      <c r="O136" s="58"/>
      <c r="P136" s="125"/>
      <c r="Q136" s="114"/>
      <c r="R136" s="59"/>
      <c r="S136" s="59"/>
      <c r="T136" s="60"/>
      <c r="U136" s="60"/>
      <c r="V136" s="61"/>
      <c r="W136" s="62"/>
      <c r="X136" s="66"/>
    </row>
    <row r="137" spans="1:24">
      <c r="A137" s="51"/>
      <c r="B137" s="52"/>
      <c r="C137" s="84"/>
      <c r="D137" s="53"/>
      <c r="E137" s="42"/>
      <c r="F137" s="54"/>
      <c r="G137" s="55"/>
      <c r="H137" s="56"/>
      <c r="I137" s="57"/>
      <c r="J137" s="89"/>
      <c r="K137" s="91"/>
      <c r="L137" s="56"/>
      <c r="M137" s="55"/>
      <c r="N137" s="120"/>
      <c r="O137" s="58"/>
      <c r="P137" s="125"/>
      <c r="Q137" s="114"/>
      <c r="R137" s="59"/>
      <c r="S137" s="59"/>
      <c r="T137" s="60"/>
      <c r="U137" s="60"/>
      <c r="V137" s="61"/>
      <c r="W137" s="62"/>
      <c r="X137" s="66"/>
    </row>
    <row r="138" spans="1:24">
      <c r="A138" s="51"/>
      <c r="B138" s="52"/>
      <c r="C138" s="84"/>
      <c r="D138" s="53"/>
      <c r="E138" s="42"/>
      <c r="F138" s="54"/>
      <c r="G138" s="55"/>
      <c r="H138" s="56"/>
      <c r="I138" s="57"/>
      <c r="J138" s="89"/>
      <c r="K138" s="91"/>
      <c r="L138" s="56"/>
      <c r="M138" s="55"/>
      <c r="N138" s="120"/>
      <c r="O138" s="58"/>
      <c r="P138" s="125"/>
      <c r="Q138" s="114"/>
      <c r="R138" s="59"/>
      <c r="S138" s="59"/>
      <c r="T138" s="60"/>
      <c r="U138" s="60"/>
      <c r="V138" s="61"/>
      <c r="W138" s="62"/>
      <c r="X138" s="66"/>
    </row>
    <row r="139" spans="1:24">
      <c r="A139" s="51"/>
      <c r="B139" s="52"/>
      <c r="C139" s="84"/>
      <c r="D139" s="53"/>
      <c r="E139" s="42"/>
      <c r="F139" s="54"/>
      <c r="G139" s="55"/>
      <c r="H139" s="56"/>
      <c r="I139" s="57"/>
      <c r="J139" s="89"/>
      <c r="K139" s="91"/>
      <c r="L139" s="56"/>
      <c r="M139" s="55"/>
      <c r="N139" s="120"/>
      <c r="O139" s="58"/>
      <c r="P139" s="125"/>
      <c r="Q139" s="114"/>
      <c r="R139" s="59"/>
      <c r="S139" s="59"/>
      <c r="T139" s="60"/>
      <c r="U139" s="60"/>
      <c r="V139" s="61"/>
      <c r="W139" s="62"/>
      <c r="X139" s="66"/>
    </row>
    <row r="140" spans="1:24">
      <c r="A140" s="51"/>
      <c r="B140" s="52"/>
      <c r="C140" s="84"/>
      <c r="D140" s="53"/>
      <c r="E140" s="42"/>
      <c r="F140" s="54"/>
      <c r="G140" s="55"/>
      <c r="H140" s="56"/>
      <c r="I140" s="57"/>
      <c r="J140" s="89"/>
      <c r="K140" s="91"/>
      <c r="L140" s="56"/>
      <c r="M140" s="55"/>
      <c r="N140" s="120"/>
      <c r="O140" s="58"/>
      <c r="P140" s="125"/>
      <c r="Q140" s="114"/>
      <c r="R140" s="59"/>
      <c r="S140" s="59"/>
      <c r="T140" s="60"/>
      <c r="U140" s="60"/>
      <c r="V140" s="61"/>
      <c r="W140" s="62"/>
      <c r="X140" s="66"/>
    </row>
    <row r="141" spans="1:24">
      <c r="A141" s="51"/>
      <c r="B141" s="52"/>
      <c r="C141" s="84"/>
      <c r="D141" s="53"/>
      <c r="E141" s="42"/>
      <c r="F141" s="54"/>
      <c r="G141" s="55"/>
      <c r="H141" s="56"/>
      <c r="I141" s="57"/>
      <c r="J141" s="89"/>
      <c r="K141" s="91"/>
      <c r="L141" s="56"/>
      <c r="M141" s="55"/>
      <c r="N141" s="120"/>
      <c r="O141" s="58"/>
      <c r="P141" s="125"/>
      <c r="Q141" s="114"/>
      <c r="R141" s="59"/>
      <c r="S141" s="59"/>
      <c r="T141" s="60"/>
      <c r="U141" s="60"/>
      <c r="V141" s="61"/>
      <c r="W141" s="62"/>
      <c r="X141" s="66"/>
    </row>
    <row r="142" spans="1:24" s="62" customFormat="1">
      <c r="A142" s="51"/>
      <c r="B142" s="52"/>
      <c r="C142" s="84"/>
      <c r="D142" s="53"/>
      <c r="E142" s="42"/>
      <c r="F142" s="54"/>
      <c r="G142" s="55"/>
      <c r="H142" s="56"/>
      <c r="I142" s="57"/>
      <c r="J142" s="89"/>
      <c r="K142" s="91"/>
      <c r="L142" s="56"/>
      <c r="M142" s="55"/>
      <c r="N142" s="120"/>
      <c r="O142" s="58"/>
      <c r="P142" s="125"/>
      <c r="Q142" s="114"/>
      <c r="R142" s="59"/>
      <c r="S142" s="59"/>
      <c r="T142" s="60"/>
      <c r="U142" s="60"/>
      <c r="V142" s="61"/>
      <c r="X142" s="66"/>
    </row>
    <row r="143" spans="1:24" s="62" customFormat="1">
      <c r="A143" s="51"/>
      <c r="B143" s="52"/>
      <c r="C143" s="84"/>
      <c r="D143" s="53"/>
      <c r="E143" s="42"/>
      <c r="F143" s="54"/>
      <c r="G143" s="55"/>
      <c r="H143" s="56"/>
      <c r="I143" s="57"/>
      <c r="J143" s="89"/>
      <c r="K143" s="91"/>
      <c r="L143" s="56"/>
      <c r="M143" s="55"/>
      <c r="N143" s="120"/>
      <c r="O143" s="58"/>
      <c r="P143" s="125"/>
      <c r="Q143" s="114"/>
      <c r="R143" s="59"/>
      <c r="S143" s="59"/>
      <c r="T143" s="60"/>
      <c r="U143" s="60"/>
      <c r="V143" s="61"/>
      <c r="X143" s="66"/>
    </row>
    <row r="144" spans="1:24" s="62" customFormat="1">
      <c r="A144" s="51"/>
      <c r="B144" s="52"/>
      <c r="C144" s="84"/>
      <c r="D144" s="53"/>
      <c r="E144" s="42"/>
      <c r="F144" s="54"/>
      <c r="G144" s="55"/>
      <c r="H144" s="56"/>
      <c r="I144" s="57"/>
      <c r="J144" s="89"/>
      <c r="K144" s="91"/>
      <c r="L144" s="56"/>
      <c r="M144" s="55"/>
      <c r="N144" s="120"/>
      <c r="O144" s="58"/>
      <c r="P144" s="125"/>
      <c r="Q144" s="114"/>
      <c r="R144" s="59"/>
      <c r="S144" s="59"/>
      <c r="T144" s="60"/>
      <c r="U144" s="60"/>
      <c r="V144" s="61"/>
      <c r="X144" s="66"/>
    </row>
    <row r="145" spans="1:24" s="62" customFormat="1">
      <c r="A145" s="51"/>
      <c r="B145" s="52"/>
      <c r="C145" s="84"/>
      <c r="D145" s="53"/>
      <c r="E145" s="42"/>
      <c r="F145" s="54"/>
      <c r="G145" s="55"/>
      <c r="H145" s="56"/>
      <c r="I145" s="57"/>
      <c r="J145" s="89"/>
      <c r="K145" s="91"/>
      <c r="L145" s="56"/>
      <c r="M145" s="55"/>
      <c r="N145" s="120"/>
      <c r="O145" s="58"/>
      <c r="P145" s="125"/>
      <c r="Q145" s="114"/>
      <c r="R145" s="59"/>
      <c r="S145" s="59"/>
      <c r="T145" s="60"/>
      <c r="U145" s="60"/>
      <c r="V145" s="61"/>
      <c r="X145" s="66"/>
    </row>
    <row r="146" spans="1:24" s="62" customFormat="1">
      <c r="A146" s="51"/>
      <c r="B146" s="52"/>
      <c r="C146" s="84"/>
      <c r="D146" s="53"/>
      <c r="E146" s="42"/>
      <c r="F146" s="54"/>
      <c r="G146" s="55"/>
      <c r="H146" s="56"/>
      <c r="I146" s="57"/>
      <c r="J146" s="89"/>
      <c r="K146" s="91"/>
      <c r="L146" s="56"/>
      <c r="M146" s="55"/>
      <c r="N146" s="120"/>
      <c r="O146" s="58"/>
      <c r="P146" s="125"/>
      <c r="Q146" s="114"/>
      <c r="R146" s="59"/>
      <c r="S146" s="59"/>
      <c r="T146" s="60"/>
      <c r="U146" s="60"/>
      <c r="V146" s="61"/>
      <c r="X146" s="66"/>
    </row>
    <row r="147" spans="1:24" s="62" customFormat="1">
      <c r="A147" s="51"/>
      <c r="B147" s="52"/>
      <c r="C147" s="84"/>
      <c r="D147" s="53"/>
      <c r="E147" s="42"/>
      <c r="F147" s="54"/>
      <c r="G147" s="55"/>
      <c r="H147" s="56"/>
      <c r="I147" s="57"/>
      <c r="J147" s="89"/>
      <c r="K147" s="91"/>
      <c r="L147" s="56"/>
      <c r="M147" s="55"/>
      <c r="N147" s="120"/>
      <c r="O147" s="58"/>
      <c r="P147" s="125"/>
      <c r="Q147" s="114"/>
      <c r="R147" s="59"/>
      <c r="S147" s="59"/>
      <c r="T147" s="60"/>
      <c r="U147" s="60"/>
      <c r="V147" s="61"/>
      <c r="X147" s="66"/>
    </row>
    <row r="148" spans="1:24" s="62" customFormat="1">
      <c r="A148" s="51"/>
      <c r="B148" s="52"/>
      <c r="C148" s="84"/>
      <c r="D148" s="53"/>
      <c r="E148" s="42"/>
      <c r="F148" s="54"/>
      <c r="G148" s="55"/>
      <c r="H148" s="56"/>
      <c r="I148" s="57"/>
      <c r="J148" s="89"/>
      <c r="K148" s="91"/>
      <c r="L148" s="56"/>
      <c r="M148" s="55"/>
      <c r="N148" s="120"/>
      <c r="O148" s="58"/>
      <c r="P148" s="125"/>
      <c r="Q148" s="114"/>
      <c r="R148" s="59"/>
      <c r="S148" s="59"/>
      <c r="T148" s="60"/>
      <c r="U148" s="60"/>
      <c r="V148" s="61"/>
      <c r="X148" s="66"/>
    </row>
    <row r="149" spans="1:24" s="62" customFormat="1">
      <c r="A149" s="51"/>
      <c r="B149" s="52"/>
      <c r="C149" s="84"/>
      <c r="D149" s="53"/>
      <c r="E149" s="42"/>
      <c r="F149" s="54"/>
      <c r="G149" s="55"/>
      <c r="H149" s="56"/>
      <c r="I149" s="57"/>
      <c r="J149" s="89"/>
      <c r="K149" s="91"/>
      <c r="L149" s="56"/>
      <c r="M149" s="55"/>
      <c r="N149" s="120"/>
      <c r="O149" s="58"/>
      <c r="P149" s="125"/>
      <c r="Q149" s="114"/>
      <c r="R149" s="59"/>
      <c r="S149" s="59"/>
      <c r="T149" s="60"/>
      <c r="U149" s="60"/>
      <c r="V149" s="61"/>
      <c r="X149" s="66"/>
    </row>
    <row r="150" spans="1:24" s="62" customFormat="1">
      <c r="A150" s="51"/>
      <c r="B150" s="52"/>
      <c r="C150" s="84"/>
      <c r="D150" s="53"/>
      <c r="E150" s="42"/>
      <c r="F150" s="54"/>
      <c r="G150" s="55"/>
      <c r="H150" s="56"/>
      <c r="I150" s="57"/>
      <c r="J150" s="89"/>
      <c r="K150" s="91"/>
      <c r="L150" s="56"/>
      <c r="M150" s="55"/>
      <c r="N150" s="120"/>
      <c r="O150" s="58"/>
      <c r="P150" s="125"/>
      <c r="Q150" s="114"/>
      <c r="R150" s="59"/>
      <c r="S150" s="59"/>
      <c r="T150" s="60"/>
      <c r="U150" s="60"/>
      <c r="V150" s="61"/>
      <c r="X150" s="66"/>
    </row>
    <row r="151" spans="1:24" s="62" customFormat="1">
      <c r="A151" s="51"/>
      <c r="B151" s="52"/>
      <c r="C151" s="84"/>
      <c r="D151" s="53"/>
      <c r="E151" s="42"/>
      <c r="F151" s="54"/>
      <c r="G151" s="55"/>
      <c r="H151" s="56"/>
      <c r="I151" s="57"/>
      <c r="J151" s="89"/>
      <c r="K151" s="91"/>
      <c r="L151" s="56"/>
      <c r="M151" s="55"/>
      <c r="N151" s="120"/>
      <c r="O151" s="58"/>
      <c r="P151" s="125"/>
      <c r="Q151" s="114"/>
      <c r="R151" s="59"/>
      <c r="S151" s="59"/>
      <c r="T151" s="60"/>
      <c r="U151" s="60"/>
      <c r="V151" s="61"/>
      <c r="X151" s="66"/>
    </row>
    <row r="152" spans="1:24" s="62" customFormat="1">
      <c r="A152" s="51"/>
      <c r="B152" s="52"/>
      <c r="C152" s="84"/>
      <c r="D152" s="53"/>
      <c r="E152" s="42"/>
      <c r="F152" s="54"/>
      <c r="G152" s="55"/>
      <c r="H152" s="56"/>
      <c r="I152" s="57"/>
      <c r="J152" s="89"/>
      <c r="K152" s="91"/>
      <c r="L152" s="56"/>
      <c r="M152" s="55"/>
      <c r="N152" s="120"/>
      <c r="O152" s="58"/>
      <c r="P152" s="125"/>
      <c r="Q152" s="114"/>
      <c r="R152" s="59"/>
      <c r="S152" s="59"/>
      <c r="T152" s="60"/>
      <c r="U152" s="60"/>
      <c r="V152" s="61"/>
      <c r="X152" s="66"/>
    </row>
    <row r="153" spans="1:24" s="62" customFormat="1">
      <c r="A153" s="51"/>
      <c r="B153" s="52"/>
      <c r="C153" s="84"/>
      <c r="D153" s="53"/>
      <c r="E153" s="42"/>
      <c r="F153" s="54"/>
      <c r="G153" s="55"/>
      <c r="H153" s="56"/>
      <c r="I153" s="57"/>
      <c r="J153" s="89"/>
      <c r="K153" s="91"/>
      <c r="L153" s="56"/>
      <c r="M153" s="55"/>
      <c r="N153" s="120"/>
      <c r="O153" s="58"/>
      <c r="P153" s="125"/>
      <c r="Q153" s="114"/>
      <c r="R153" s="59"/>
      <c r="S153" s="59"/>
      <c r="T153" s="60"/>
      <c r="U153" s="60"/>
      <c r="V153" s="61"/>
      <c r="X153" s="66"/>
    </row>
    <row r="154" spans="1:24" s="62" customFormat="1">
      <c r="A154" s="51"/>
      <c r="B154" s="52"/>
      <c r="C154" s="84"/>
      <c r="D154" s="53"/>
      <c r="E154" s="42"/>
      <c r="F154" s="54"/>
      <c r="G154" s="55"/>
      <c r="H154" s="56"/>
      <c r="I154" s="57"/>
      <c r="J154" s="89"/>
      <c r="K154" s="91"/>
      <c r="L154" s="56"/>
      <c r="M154" s="55"/>
      <c r="N154" s="120"/>
      <c r="O154" s="58"/>
      <c r="P154" s="125"/>
      <c r="Q154" s="114"/>
      <c r="R154" s="59"/>
      <c r="S154" s="59"/>
      <c r="T154" s="60"/>
      <c r="U154" s="60"/>
      <c r="V154" s="61"/>
      <c r="X154" s="66"/>
    </row>
    <row r="155" spans="1:24" s="62" customFormat="1">
      <c r="A155" s="51"/>
      <c r="B155" s="52"/>
      <c r="C155" s="84"/>
      <c r="D155" s="53"/>
      <c r="E155" s="42"/>
      <c r="F155" s="54"/>
      <c r="G155" s="102"/>
      <c r="H155" s="103"/>
      <c r="I155" s="104"/>
      <c r="J155" s="89"/>
      <c r="K155" s="91"/>
      <c r="L155" s="56"/>
      <c r="M155" s="55"/>
      <c r="N155" s="120"/>
      <c r="O155" s="58"/>
      <c r="P155" s="125"/>
      <c r="Q155" s="114"/>
      <c r="R155" s="59"/>
      <c r="S155" s="59"/>
      <c r="T155" s="60"/>
      <c r="U155" s="60"/>
      <c r="V155" s="61"/>
      <c r="X155" s="66"/>
    </row>
    <row r="156" spans="1:24" s="62" customFormat="1">
      <c r="A156" s="51"/>
      <c r="B156" s="52"/>
      <c r="C156" s="84"/>
      <c r="D156" s="53"/>
      <c r="E156" s="42"/>
      <c r="F156" s="54"/>
      <c r="G156" s="55"/>
      <c r="H156" s="56"/>
      <c r="I156" s="57"/>
      <c r="J156" s="89"/>
      <c r="K156" s="91"/>
      <c r="L156" s="56"/>
      <c r="M156" s="55"/>
      <c r="N156" s="120"/>
      <c r="O156" s="58"/>
      <c r="P156" s="125"/>
      <c r="Q156" s="114"/>
      <c r="R156" s="59"/>
      <c r="S156" s="59"/>
      <c r="T156" s="60"/>
      <c r="U156" s="60"/>
      <c r="V156" s="61"/>
      <c r="X156" s="66"/>
    </row>
    <row r="157" spans="1:24" s="62" customFormat="1">
      <c r="A157" s="51"/>
      <c r="B157" s="52"/>
      <c r="C157" s="84"/>
      <c r="D157" s="53"/>
      <c r="E157" s="42"/>
      <c r="F157" s="54"/>
      <c r="G157" s="55"/>
      <c r="H157" s="56"/>
      <c r="I157" s="57"/>
      <c r="J157" s="89"/>
      <c r="K157" s="91"/>
      <c r="L157" s="56"/>
      <c r="M157" s="55"/>
      <c r="N157" s="120"/>
      <c r="O157" s="58"/>
      <c r="P157" s="125"/>
      <c r="Q157" s="114"/>
      <c r="R157" s="59"/>
      <c r="S157" s="59"/>
      <c r="T157" s="60"/>
      <c r="U157" s="60"/>
      <c r="V157" s="61"/>
      <c r="X157" s="66"/>
    </row>
    <row r="158" spans="1:24" s="62" customFormat="1">
      <c r="A158" s="51"/>
      <c r="B158" s="52"/>
      <c r="C158" s="84"/>
      <c r="D158" s="53"/>
      <c r="E158" s="42"/>
      <c r="F158" s="54"/>
      <c r="G158" s="55"/>
      <c r="H158" s="56"/>
      <c r="I158" s="57"/>
      <c r="J158" s="89"/>
      <c r="K158" s="91"/>
      <c r="L158" s="56"/>
      <c r="M158" s="55"/>
      <c r="N158" s="120"/>
      <c r="O158" s="58"/>
      <c r="P158" s="125"/>
      <c r="Q158" s="114"/>
      <c r="R158" s="59"/>
      <c r="S158" s="59"/>
      <c r="T158" s="60"/>
      <c r="U158" s="60"/>
      <c r="V158" s="61"/>
      <c r="X158" s="66"/>
    </row>
    <row r="159" spans="1:24" s="62" customFormat="1">
      <c r="A159" s="51"/>
      <c r="B159" s="52"/>
      <c r="C159" s="84"/>
      <c r="D159" s="53"/>
      <c r="E159" s="42"/>
      <c r="F159" s="54"/>
      <c r="G159" s="55"/>
      <c r="H159" s="56"/>
      <c r="I159" s="57"/>
      <c r="J159" s="89"/>
      <c r="K159" s="91"/>
      <c r="L159" s="56"/>
      <c r="M159" s="55"/>
      <c r="N159" s="120"/>
      <c r="O159" s="58"/>
      <c r="P159" s="125"/>
      <c r="Q159" s="114"/>
      <c r="R159" s="59"/>
      <c r="S159" s="59"/>
      <c r="T159" s="60"/>
      <c r="U159" s="60"/>
      <c r="V159" s="61"/>
      <c r="X159" s="66"/>
    </row>
    <row r="160" spans="1:24" s="62" customFormat="1">
      <c r="A160" s="51"/>
      <c r="B160" s="52"/>
      <c r="C160" s="84"/>
      <c r="D160" s="53"/>
      <c r="E160" s="42"/>
      <c r="F160" s="54"/>
      <c r="G160" s="55"/>
      <c r="H160" s="56"/>
      <c r="I160" s="57"/>
      <c r="J160" s="89"/>
      <c r="K160" s="91"/>
      <c r="L160" s="56"/>
      <c r="M160" s="55"/>
      <c r="N160" s="120"/>
      <c r="O160" s="58"/>
      <c r="P160" s="125"/>
      <c r="Q160" s="114"/>
      <c r="R160" s="59"/>
      <c r="S160" s="59"/>
      <c r="T160" s="60"/>
      <c r="U160" s="60"/>
      <c r="V160" s="61"/>
      <c r="X160" s="66"/>
    </row>
    <row r="161" spans="1:24" s="62" customFormat="1">
      <c r="A161" s="51"/>
      <c r="B161" s="52"/>
      <c r="C161" s="84"/>
      <c r="D161" s="53"/>
      <c r="E161" s="42"/>
      <c r="F161" s="54"/>
      <c r="G161" s="55"/>
      <c r="H161" s="56"/>
      <c r="I161" s="57"/>
      <c r="J161" s="89"/>
      <c r="K161" s="91"/>
      <c r="L161" s="56"/>
      <c r="M161" s="55"/>
      <c r="N161" s="120"/>
      <c r="O161" s="58"/>
      <c r="P161" s="125"/>
      <c r="Q161" s="114"/>
      <c r="R161" s="59"/>
      <c r="S161" s="59"/>
      <c r="T161" s="60"/>
      <c r="U161" s="60"/>
      <c r="V161" s="61"/>
      <c r="X161" s="66"/>
    </row>
    <row r="162" spans="1:24" s="62" customFormat="1">
      <c r="A162" s="51"/>
      <c r="B162" s="52"/>
      <c r="C162" s="84"/>
      <c r="D162" s="53"/>
      <c r="E162" s="42"/>
      <c r="F162" s="54"/>
      <c r="G162" s="55"/>
      <c r="H162" s="56"/>
      <c r="I162" s="57"/>
      <c r="J162" s="89"/>
      <c r="K162" s="91"/>
      <c r="L162" s="56"/>
      <c r="M162" s="55"/>
      <c r="N162" s="120"/>
      <c r="O162" s="58"/>
      <c r="P162" s="125"/>
      <c r="Q162" s="114"/>
      <c r="R162" s="59"/>
      <c r="S162" s="59"/>
      <c r="T162" s="60"/>
      <c r="U162" s="60"/>
      <c r="V162" s="61"/>
      <c r="X162" s="66"/>
    </row>
    <row r="163" spans="1:24" s="62" customFormat="1">
      <c r="A163" s="51"/>
      <c r="B163" s="52"/>
      <c r="C163" s="84"/>
      <c r="D163" s="53"/>
      <c r="E163" s="42"/>
      <c r="F163" s="54"/>
      <c r="G163" s="55"/>
      <c r="H163" s="56"/>
      <c r="I163" s="57"/>
      <c r="J163" s="89"/>
      <c r="K163" s="91"/>
      <c r="L163" s="56"/>
      <c r="M163" s="55"/>
      <c r="N163" s="120"/>
      <c r="O163" s="58"/>
      <c r="P163" s="125"/>
      <c r="Q163" s="114"/>
      <c r="R163" s="59"/>
      <c r="S163" s="59"/>
      <c r="T163" s="60"/>
      <c r="U163" s="60"/>
      <c r="V163" s="61"/>
      <c r="X163" s="66"/>
    </row>
    <row r="164" spans="1:24" s="62" customFormat="1">
      <c r="A164" s="51"/>
      <c r="B164" s="52"/>
      <c r="C164" s="84"/>
      <c r="D164" s="53"/>
      <c r="E164" s="42"/>
      <c r="F164" s="54"/>
      <c r="G164" s="55"/>
      <c r="H164" s="56"/>
      <c r="I164" s="57"/>
      <c r="J164" s="89"/>
      <c r="K164" s="91"/>
      <c r="L164" s="56"/>
      <c r="M164" s="55"/>
      <c r="N164" s="120"/>
      <c r="O164" s="58"/>
      <c r="P164" s="125"/>
      <c r="Q164" s="114"/>
      <c r="R164" s="59"/>
      <c r="S164" s="59"/>
      <c r="T164" s="60"/>
      <c r="U164" s="60"/>
      <c r="V164" s="61"/>
      <c r="X164" s="66"/>
    </row>
    <row r="165" spans="1:24" s="62" customFormat="1">
      <c r="A165" s="51"/>
      <c r="B165" s="52"/>
      <c r="C165" s="84"/>
      <c r="D165" s="53"/>
      <c r="E165" s="42"/>
      <c r="F165" s="54"/>
      <c r="G165" s="55"/>
      <c r="H165" s="56"/>
      <c r="I165" s="57"/>
      <c r="J165" s="89"/>
      <c r="K165" s="91"/>
      <c r="L165" s="56"/>
      <c r="M165" s="55"/>
      <c r="N165" s="120"/>
      <c r="O165" s="58"/>
      <c r="P165" s="125"/>
      <c r="Q165" s="114"/>
      <c r="R165" s="59"/>
      <c r="S165" s="59"/>
      <c r="T165" s="60"/>
      <c r="U165" s="60"/>
      <c r="V165" s="61"/>
      <c r="X165" s="66"/>
    </row>
    <row r="166" spans="1:24" s="62" customFormat="1">
      <c r="A166" s="51"/>
      <c r="B166" s="52"/>
      <c r="C166" s="84"/>
      <c r="D166" s="53"/>
      <c r="E166" s="42"/>
      <c r="F166" s="54"/>
      <c r="G166" s="55"/>
      <c r="H166" s="56"/>
      <c r="I166" s="57"/>
      <c r="J166" s="89"/>
      <c r="K166" s="91"/>
      <c r="L166" s="56"/>
      <c r="M166" s="55"/>
      <c r="N166" s="120"/>
      <c r="O166" s="58"/>
      <c r="P166" s="125"/>
      <c r="Q166" s="114"/>
      <c r="R166" s="59"/>
      <c r="S166" s="59"/>
      <c r="T166" s="60"/>
      <c r="U166" s="60"/>
      <c r="V166" s="61"/>
      <c r="X166" s="66"/>
    </row>
    <row r="167" spans="1:24" s="62" customFormat="1">
      <c r="A167" s="51"/>
      <c r="B167" s="52"/>
      <c r="C167" s="84"/>
      <c r="D167" s="53"/>
      <c r="E167" s="42"/>
      <c r="F167" s="54"/>
      <c r="G167" s="55"/>
      <c r="H167" s="56"/>
      <c r="I167" s="57"/>
      <c r="J167" s="89"/>
      <c r="K167" s="91"/>
      <c r="L167" s="56"/>
      <c r="M167" s="55"/>
      <c r="N167" s="120"/>
      <c r="O167" s="58"/>
      <c r="P167" s="125"/>
      <c r="Q167" s="114"/>
      <c r="R167" s="59"/>
      <c r="S167" s="59"/>
      <c r="T167" s="60"/>
      <c r="U167" s="60"/>
      <c r="V167" s="61"/>
      <c r="X167" s="66"/>
    </row>
    <row r="168" spans="1:24" s="62" customFormat="1">
      <c r="A168" s="51"/>
      <c r="B168" s="52"/>
      <c r="C168" s="84"/>
      <c r="D168" s="53"/>
      <c r="E168" s="42"/>
      <c r="F168" s="54"/>
      <c r="G168" s="55"/>
      <c r="H168" s="56"/>
      <c r="I168" s="57"/>
      <c r="J168" s="89"/>
      <c r="K168" s="91"/>
      <c r="L168" s="56"/>
      <c r="M168" s="55"/>
      <c r="N168" s="120"/>
      <c r="O168" s="58"/>
      <c r="P168" s="125"/>
      <c r="Q168" s="114"/>
      <c r="R168" s="59"/>
      <c r="S168" s="59"/>
      <c r="T168" s="60"/>
      <c r="U168" s="60"/>
      <c r="V168" s="61"/>
      <c r="X168" s="66"/>
    </row>
    <row r="169" spans="1:24" s="62" customFormat="1">
      <c r="A169" s="51"/>
      <c r="B169" s="52"/>
      <c r="C169" s="84"/>
      <c r="D169" s="53"/>
      <c r="E169" s="42"/>
      <c r="F169" s="54"/>
      <c r="G169" s="55"/>
      <c r="H169" s="56"/>
      <c r="I169" s="57"/>
      <c r="J169" s="89"/>
      <c r="K169" s="91"/>
      <c r="L169" s="56"/>
      <c r="M169" s="55"/>
      <c r="N169" s="120"/>
      <c r="O169" s="58"/>
      <c r="P169" s="125"/>
      <c r="Q169" s="114"/>
      <c r="R169" s="59"/>
      <c r="S169" s="59"/>
      <c r="T169" s="60"/>
      <c r="U169" s="60"/>
      <c r="V169" s="61"/>
      <c r="X169" s="66"/>
    </row>
    <row r="170" spans="1:24" s="62" customFormat="1">
      <c r="A170" s="51"/>
      <c r="B170" s="52"/>
      <c r="C170" s="84"/>
      <c r="D170" s="53"/>
      <c r="E170" s="42"/>
      <c r="F170" s="54"/>
      <c r="G170" s="55"/>
      <c r="H170" s="56"/>
      <c r="I170" s="57"/>
      <c r="J170" s="89"/>
      <c r="K170" s="91"/>
      <c r="L170" s="56"/>
      <c r="M170" s="55"/>
      <c r="N170" s="120"/>
      <c r="O170" s="58"/>
      <c r="P170" s="125"/>
      <c r="Q170" s="114"/>
      <c r="R170" s="59"/>
      <c r="S170" s="59"/>
      <c r="T170" s="60"/>
      <c r="U170" s="60"/>
      <c r="V170" s="61"/>
      <c r="X170" s="66"/>
    </row>
    <row r="171" spans="1:24" s="62" customFormat="1">
      <c r="A171" s="51"/>
      <c r="B171" s="52"/>
      <c r="C171" s="84"/>
      <c r="D171" s="53"/>
      <c r="E171" s="42"/>
      <c r="F171" s="54"/>
      <c r="G171" s="55"/>
      <c r="H171" s="56"/>
      <c r="I171" s="57"/>
      <c r="J171" s="89"/>
      <c r="K171" s="91"/>
      <c r="L171" s="56"/>
      <c r="M171" s="55"/>
      <c r="N171" s="120"/>
      <c r="O171" s="58"/>
      <c r="P171" s="125"/>
      <c r="Q171" s="114"/>
      <c r="R171" s="59"/>
      <c r="S171" s="59"/>
      <c r="T171" s="60"/>
      <c r="U171" s="60"/>
      <c r="V171" s="61"/>
      <c r="X171" s="66"/>
    </row>
    <row r="172" spans="1:24" s="62" customFormat="1">
      <c r="A172" s="51"/>
      <c r="B172" s="52"/>
      <c r="C172" s="84"/>
      <c r="D172" s="53"/>
      <c r="E172" s="42"/>
      <c r="F172" s="54"/>
      <c r="G172" s="55"/>
      <c r="H172" s="56"/>
      <c r="I172" s="57"/>
      <c r="J172" s="89"/>
      <c r="K172" s="91"/>
      <c r="L172" s="56"/>
      <c r="M172" s="55"/>
      <c r="N172" s="120"/>
      <c r="O172" s="58"/>
      <c r="P172" s="125"/>
      <c r="Q172" s="114"/>
      <c r="R172" s="59"/>
      <c r="S172" s="59"/>
      <c r="T172" s="60"/>
      <c r="U172" s="60"/>
      <c r="V172" s="61"/>
      <c r="X172" s="66"/>
    </row>
    <row r="173" spans="1:24" s="62" customFormat="1">
      <c r="A173" s="51"/>
      <c r="B173" s="52"/>
      <c r="C173" s="84"/>
      <c r="D173" s="53"/>
      <c r="E173" s="42"/>
      <c r="F173" s="54"/>
      <c r="G173" s="55"/>
      <c r="H173" s="56"/>
      <c r="I173" s="57"/>
      <c r="J173" s="89"/>
      <c r="K173" s="91"/>
      <c r="L173" s="56"/>
      <c r="M173" s="55"/>
      <c r="N173" s="120"/>
      <c r="O173" s="58"/>
      <c r="P173" s="125"/>
      <c r="Q173" s="114"/>
      <c r="R173" s="59"/>
      <c r="S173" s="59"/>
      <c r="T173" s="60"/>
      <c r="U173" s="60"/>
      <c r="V173" s="61"/>
      <c r="X173" s="66"/>
    </row>
    <row r="174" spans="1:24" s="62" customFormat="1">
      <c r="A174" s="51"/>
      <c r="B174" s="52"/>
      <c r="C174" s="84"/>
      <c r="D174" s="53"/>
      <c r="E174" s="42"/>
      <c r="F174" s="54"/>
      <c r="G174" s="55"/>
      <c r="H174" s="56"/>
      <c r="I174" s="57"/>
      <c r="J174" s="89"/>
      <c r="K174" s="91"/>
      <c r="L174" s="56"/>
      <c r="M174" s="55"/>
      <c r="N174" s="120"/>
      <c r="O174" s="58"/>
      <c r="P174" s="125"/>
      <c r="Q174" s="114"/>
      <c r="R174" s="59"/>
      <c r="S174" s="59"/>
      <c r="T174" s="60"/>
      <c r="U174" s="60"/>
      <c r="V174" s="61"/>
      <c r="X174" s="66"/>
    </row>
    <row r="175" spans="1:24" s="62" customFormat="1">
      <c r="A175" s="51"/>
      <c r="B175" s="52"/>
      <c r="C175" s="84"/>
      <c r="D175" s="53"/>
      <c r="E175" s="42"/>
      <c r="F175" s="54"/>
      <c r="G175" s="55"/>
      <c r="H175" s="56"/>
      <c r="I175" s="57"/>
      <c r="J175" s="89"/>
      <c r="K175" s="91"/>
      <c r="L175" s="56"/>
      <c r="M175" s="55"/>
      <c r="N175" s="120"/>
      <c r="O175" s="58"/>
      <c r="P175" s="125"/>
      <c r="Q175" s="114"/>
      <c r="R175" s="59"/>
      <c r="S175" s="59"/>
      <c r="T175" s="60"/>
      <c r="U175" s="60"/>
      <c r="V175" s="61"/>
      <c r="X175" s="66"/>
    </row>
    <row r="176" spans="1:24" s="62" customFormat="1">
      <c r="A176" s="51"/>
      <c r="B176" s="52"/>
      <c r="C176" s="84"/>
      <c r="D176" s="53"/>
      <c r="E176" s="42"/>
      <c r="F176" s="54"/>
      <c r="G176" s="55"/>
      <c r="H176" s="56"/>
      <c r="I176" s="57"/>
      <c r="J176" s="89"/>
      <c r="K176" s="91"/>
      <c r="L176" s="56"/>
      <c r="M176" s="55"/>
      <c r="N176" s="120"/>
      <c r="O176" s="58"/>
      <c r="P176" s="125"/>
      <c r="Q176" s="114"/>
      <c r="R176" s="59"/>
      <c r="S176" s="59"/>
      <c r="T176" s="60"/>
      <c r="U176" s="60"/>
      <c r="V176" s="61"/>
      <c r="X176" s="66"/>
    </row>
    <row r="177" spans="1:24" s="62" customFormat="1">
      <c r="A177" s="51"/>
      <c r="B177" s="52"/>
      <c r="C177" s="84"/>
      <c r="D177" s="53"/>
      <c r="E177" s="42"/>
      <c r="F177" s="54"/>
      <c r="G177" s="55"/>
      <c r="H177" s="56"/>
      <c r="I177" s="57"/>
      <c r="J177" s="89"/>
      <c r="K177" s="91"/>
      <c r="L177" s="56"/>
      <c r="M177" s="55"/>
      <c r="N177" s="120"/>
      <c r="O177" s="58"/>
      <c r="P177" s="125"/>
      <c r="Q177" s="114"/>
      <c r="R177" s="59"/>
      <c r="S177" s="59"/>
      <c r="T177" s="60"/>
      <c r="U177" s="60"/>
      <c r="V177" s="61"/>
      <c r="X177" s="66"/>
    </row>
    <row r="178" spans="1:24" s="62" customFormat="1">
      <c r="A178" s="51"/>
      <c r="B178" s="52"/>
      <c r="C178" s="84"/>
      <c r="D178" s="53"/>
      <c r="E178" s="42"/>
      <c r="F178" s="54"/>
      <c r="G178" s="55"/>
      <c r="H178" s="56"/>
      <c r="I178" s="57"/>
      <c r="J178" s="89"/>
      <c r="K178" s="91"/>
      <c r="L178" s="56"/>
      <c r="M178" s="55"/>
      <c r="N178" s="120"/>
      <c r="O178" s="58"/>
      <c r="P178" s="125"/>
      <c r="Q178" s="114"/>
      <c r="R178" s="59"/>
      <c r="S178" s="59"/>
      <c r="T178" s="60"/>
      <c r="U178" s="60"/>
      <c r="V178" s="61"/>
      <c r="X178" s="66"/>
    </row>
    <row r="179" spans="1:24" s="62" customFormat="1">
      <c r="A179" s="51"/>
      <c r="B179" s="52"/>
      <c r="C179" s="84"/>
      <c r="D179" s="53"/>
      <c r="E179" s="42"/>
      <c r="F179" s="54"/>
      <c r="G179" s="55"/>
      <c r="H179" s="56"/>
      <c r="I179" s="57"/>
      <c r="J179" s="89"/>
      <c r="K179" s="91"/>
      <c r="L179" s="56"/>
      <c r="M179" s="55"/>
      <c r="N179" s="120"/>
      <c r="O179" s="58"/>
      <c r="P179" s="125"/>
      <c r="Q179" s="114"/>
      <c r="R179" s="59"/>
      <c r="S179" s="59"/>
      <c r="T179" s="60"/>
      <c r="U179" s="60"/>
      <c r="V179" s="61"/>
      <c r="X179" s="66"/>
    </row>
    <row r="180" spans="1:24" s="62" customFormat="1">
      <c r="A180" s="51"/>
      <c r="B180" s="52"/>
      <c r="C180" s="84"/>
      <c r="D180" s="53"/>
      <c r="E180" s="42"/>
      <c r="F180" s="54"/>
      <c r="G180" s="55"/>
      <c r="H180" s="56"/>
      <c r="I180" s="57"/>
      <c r="J180" s="89"/>
      <c r="K180" s="91"/>
      <c r="L180" s="56"/>
      <c r="M180" s="55"/>
      <c r="N180" s="120"/>
      <c r="O180" s="58"/>
      <c r="P180" s="125"/>
      <c r="Q180" s="114"/>
      <c r="R180" s="59"/>
      <c r="S180" s="59"/>
      <c r="T180" s="60"/>
      <c r="U180" s="60"/>
      <c r="V180" s="61"/>
      <c r="X180" s="66"/>
    </row>
    <row r="181" spans="1:24" s="62" customFormat="1">
      <c r="A181" s="51"/>
      <c r="B181" s="52"/>
      <c r="C181" s="84"/>
      <c r="D181" s="53"/>
      <c r="E181" s="42"/>
      <c r="F181" s="54"/>
      <c r="G181" s="55"/>
      <c r="H181" s="56"/>
      <c r="I181" s="57"/>
      <c r="J181" s="89"/>
      <c r="K181" s="91"/>
      <c r="L181" s="56"/>
      <c r="M181" s="55"/>
      <c r="N181" s="120"/>
      <c r="O181" s="58"/>
      <c r="P181" s="125"/>
      <c r="Q181" s="114"/>
      <c r="R181" s="59"/>
      <c r="S181" s="59"/>
      <c r="T181" s="60"/>
      <c r="U181" s="60"/>
      <c r="V181" s="61"/>
      <c r="X181" s="66"/>
    </row>
    <row r="182" spans="1:24" s="62" customFormat="1">
      <c r="A182" s="51"/>
      <c r="B182" s="52"/>
      <c r="C182" s="84"/>
      <c r="D182" s="53"/>
      <c r="E182" s="42"/>
      <c r="F182" s="54"/>
      <c r="G182" s="55"/>
      <c r="H182" s="56"/>
      <c r="I182" s="57"/>
      <c r="J182" s="89"/>
      <c r="K182" s="91"/>
      <c r="L182" s="56"/>
      <c r="M182" s="55"/>
      <c r="N182" s="120"/>
      <c r="O182" s="58"/>
      <c r="P182" s="125"/>
      <c r="Q182" s="114"/>
      <c r="R182" s="59"/>
      <c r="S182" s="59"/>
      <c r="T182" s="60"/>
      <c r="U182" s="60"/>
      <c r="V182" s="61"/>
      <c r="X182" s="66"/>
    </row>
    <row r="183" spans="1:24" s="62" customFormat="1">
      <c r="A183" s="51"/>
      <c r="B183" s="52"/>
      <c r="C183" s="84"/>
      <c r="D183" s="53"/>
      <c r="E183" s="42"/>
      <c r="F183" s="54"/>
      <c r="G183" s="55"/>
      <c r="H183" s="56"/>
      <c r="I183" s="57"/>
      <c r="J183" s="89"/>
      <c r="K183" s="91"/>
      <c r="L183" s="56"/>
      <c r="M183" s="55"/>
      <c r="N183" s="120"/>
      <c r="O183" s="58"/>
      <c r="P183" s="125"/>
      <c r="Q183" s="114"/>
      <c r="R183" s="59"/>
      <c r="S183" s="59"/>
      <c r="T183" s="60"/>
      <c r="U183" s="60"/>
      <c r="V183" s="61"/>
      <c r="X183" s="66"/>
    </row>
    <row r="184" spans="1:24" s="62" customFormat="1">
      <c r="A184" s="51"/>
      <c r="B184" s="52"/>
      <c r="C184" s="84"/>
      <c r="D184" s="53"/>
      <c r="E184" s="42"/>
      <c r="F184" s="54"/>
      <c r="G184" s="55"/>
      <c r="H184" s="56"/>
      <c r="I184" s="57"/>
      <c r="J184" s="89"/>
      <c r="K184" s="91"/>
      <c r="L184" s="56"/>
      <c r="M184" s="55"/>
      <c r="N184" s="120"/>
      <c r="O184" s="58"/>
      <c r="P184" s="125"/>
      <c r="Q184" s="114"/>
      <c r="R184" s="59"/>
      <c r="S184" s="59"/>
      <c r="T184" s="60"/>
      <c r="U184" s="60"/>
      <c r="V184" s="61"/>
      <c r="X184" s="66"/>
    </row>
    <row r="185" spans="1:24" s="62" customFormat="1">
      <c r="A185" s="51"/>
      <c r="B185" s="52"/>
      <c r="C185" s="84"/>
      <c r="D185" s="53"/>
      <c r="E185" s="42"/>
      <c r="F185" s="54"/>
      <c r="G185" s="55"/>
      <c r="H185" s="56"/>
      <c r="I185" s="57"/>
      <c r="J185" s="89"/>
      <c r="K185" s="91"/>
      <c r="L185" s="56"/>
      <c r="M185" s="55"/>
      <c r="N185" s="120"/>
      <c r="O185" s="58"/>
      <c r="P185" s="125"/>
      <c r="Q185" s="114"/>
      <c r="R185" s="59"/>
      <c r="S185" s="59"/>
      <c r="T185" s="60"/>
      <c r="U185" s="60"/>
      <c r="V185" s="61"/>
      <c r="X185" s="66"/>
    </row>
    <row r="186" spans="1:24" s="62" customFormat="1">
      <c r="A186" s="51"/>
      <c r="B186" s="52"/>
      <c r="C186" s="84"/>
      <c r="D186" s="53"/>
      <c r="E186" s="42"/>
      <c r="F186" s="54"/>
      <c r="G186" s="55"/>
      <c r="H186" s="56"/>
      <c r="I186" s="57"/>
      <c r="J186" s="89"/>
      <c r="K186" s="91"/>
      <c r="L186" s="56"/>
      <c r="M186" s="55"/>
      <c r="N186" s="120"/>
      <c r="O186" s="58"/>
      <c r="P186" s="125"/>
      <c r="Q186" s="114"/>
      <c r="R186" s="59"/>
      <c r="S186" s="59"/>
      <c r="T186" s="60"/>
      <c r="U186" s="60"/>
      <c r="V186" s="61"/>
      <c r="X186" s="66"/>
    </row>
    <row r="187" spans="1:24" s="62" customFormat="1">
      <c r="A187" s="51"/>
      <c r="B187" s="52"/>
      <c r="C187" s="84"/>
      <c r="D187" s="53"/>
      <c r="E187" s="42"/>
      <c r="F187" s="54"/>
      <c r="G187" s="55"/>
      <c r="H187" s="56"/>
      <c r="I187" s="57"/>
      <c r="J187" s="89"/>
      <c r="K187" s="91"/>
      <c r="L187" s="56"/>
      <c r="M187" s="55"/>
      <c r="N187" s="120"/>
      <c r="O187" s="58"/>
      <c r="P187" s="125"/>
      <c r="Q187" s="114"/>
      <c r="R187" s="59"/>
      <c r="S187" s="59"/>
      <c r="T187" s="60"/>
      <c r="U187" s="60"/>
      <c r="V187" s="61"/>
      <c r="X187" s="66"/>
    </row>
    <row r="188" spans="1:24" s="62" customFormat="1">
      <c r="A188" s="51"/>
      <c r="B188" s="52"/>
      <c r="C188" s="84"/>
      <c r="D188" s="53"/>
      <c r="E188" s="42"/>
      <c r="F188" s="54"/>
      <c r="G188" s="55"/>
      <c r="H188" s="56"/>
      <c r="I188" s="57"/>
      <c r="J188" s="89"/>
      <c r="K188" s="91"/>
      <c r="L188" s="56"/>
      <c r="M188" s="55"/>
      <c r="N188" s="120"/>
      <c r="O188" s="58"/>
      <c r="P188" s="125"/>
      <c r="Q188" s="114"/>
      <c r="R188" s="59"/>
      <c r="S188" s="59"/>
      <c r="T188" s="60"/>
      <c r="U188" s="60"/>
      <c r="V188" s="61"/>
      <c r="X188" s="66"/>
    </row>
    <row r="189" spans="1:24" s="62" customFormat="1">
      <c r="A189" s="51"/>
      <c r="B189" s="52"/>
      <c r="C189" s="84"/>
      <c r="D189" s="53"/>
      <c r="E189" s="42"/>
      <c r="F189" s="54"/>
      <c r="G189" s="55"/>
      <c r="H189" s="56"/>
      <c r="I189" s="57"/>
      <c r="J189" s="89"/>
      <c r="K189" s="91"/>
      <c r="L189" s="56"/>
      <c r="M189" s="55"/>
      <c r="N189" s="120"/>
      <c r="O189" s="58"/>
      <c r="P189" s="125"/>
      <c r="Q189" s="114"/>
      <c r="R189" s="59"/>
      <c r="S189" s="59"/>
      <c r="T189" s="60"/>
      <c r="U189" s="60"/>
      <c r="V189" s="61"/>
      <c r="X189" s="66"/>
    </row>
    <row r="190" spans="1:24" s="62" customFormat="1">
      <c r="A190" s="51"/>
      <c r="B190" s="52"/>
      <c r="C190" s="84"/>
      <c r="D190" s="53"/>
      <c r="E190" s="42"/>
      <c r="F190" s="54"/>
      <c r="G190" s="55"/>
      <c r="H190" s="56"/>
      <c r="I190" s="57"/>
      <c r="J190" s="89"/>
      <c r="K190" s="91"/>
      <c r="L190" s="56"/>
      <c r="M190" s="55"/>
      <c r="N190" s="120"/>
      <c r="O190" s="58"/>
      <c r="P190" s="125"/>
      <c r="Q190" s="114"/>
      <c r="R190" s="59"/>
      <c r="S190" s="59"/>
      <c r="T190" s="60"/>
      <c r="U190" s="60"/>
      <c r="V190" s="61"/>
      <c r="X190" s="66"/>
    </row>
    <row r="191" spans="1:24" s="62" customFormat="1">
      <c r="A191" s="51"/>
      <c r="B191" s="52"/>
      <c r="C191" s="84"/>
      <c r="D191" s="53"/>
      <c r="E191" s="42"/>
      <c r="F191" s="54"/>
      <c r="G191" s="55"/>
      <c r="H191" s="56"/>
      <c r="I191" s="57"/>
      <c r="J191" s="89"/>
      <c r="K191" s="91"/>
      <c r="L191" s="56"/>
      <c r="M191" s="55"/>
      <c r="N191" s="120"/>
      <c r="O191" s="58"/>
      <c r="P191" s="125"/>
      <c r="Q191" s="114"/>
      <c r="R191" s="59"/>
      <c r="S191" s="59"/>
      <c r="T191" s="60"/>
      <c r="U191" s="60"/>
      <c r="V191" s="61"/>
      <c r="X191" s="66"/>
    </row>
    <row r="192" spans="1:24" s="62" customFormat="1">
      <c r="A192" s="51"/>
      <c r="B192" s="52"/>
      <c r="C192" s="84"/>
      <c r="D192" s="53"/>
      <c r="E192" s="42"/>
      <c r="F192" s="54"/>
      <c r="G192" s="55"/>
      <c r="H192" s="56"/>
      <c r="I192" s="57"/>
      <c r="J192" s="89"/>
      <c r="K192" s="91"/>
      <c r="L192" s="56"/>
      <c r="M192" s="55"/>
      <c r="N192" s="120"/>
      <c r="O192" s="58"/>
      <c r="P192" s="125"/>
      <c r="Q192" s="114"/>
      <c r="R192" s="59"/>
      <c r="S192" s="59"/>
      <c r="T192" s="60"/>
      <c r="U192" s="60"/>
      <c r="V192" s="61"/>
      <c r="X192" s="66"/>
    </row>
    <row r="193" spans="1:24" s="62" customFormat="1" ht="15" customHeight="1">
      <c r="A193" s="51"/>
      <c r="B193" s="52"/>
      <c r="C193" s="84"/>
      <c r="D193" s="53"/>
      <c r="E193" s="42"/>
      <c r="F193" s="54"/>
      <c r="G193" s="55"/>
      <c r="H193" s="56"/>
      <c r="I193" s="57"/>
      <c r="J193" s="89"/>
      <c r="K193" s="91"/>
      <c r="L193" s="56"/>
      <c r="M193" s="55"/>
      <c r="N193" s="120"/>
      <c r="O193" s="58"/>
      <c r="P193" s="125"/>
      <c r="Q193" s="114"/>
      <c r="R193" s="59"/>
      <c r="S193" s="59"/>
      <c r="T193" s="60"/>
      <c r="U193" s="60"/>
      <c r="V193" s="61"/>
      <c r="X193" s="66"/>
    </row>
    <row r="194" spans="1:24" s="62" customFormat="1">
      <c r="A194" s="51"/>
      <c r="B194" s="52"/>
      <c r="C194" s="84"/>
      <c r="D194" s="53"/>
      <c r="E194" s="42"/>
      <c r="F194" s="54"/>
      <c r="G194" s="55"/>
      <c r="H194" s="56"/>
      <c r="I194" s="57"/>
      <c r="J194" s="89"/>
      <c r="K194" s="91"/>
      <c r="L194" s="56"/>
      <c r="M194" s="55"/>
      <c r="N194" s="120"/>
      <c r="O194" s="58"/>
      <c r="P194" s="125"/>
      <c r="Q194" s="114"/>
      <c r="R194" s="59"/>
      <c r="S194" s="59"/>
      <c r="T194" s="60"/>
      <c r="U194" s="60"/>
      <c r="V194" s="61"/>
      <c r="X194" s="66"/>
    </row>
    <row r="195" spans="1:24" s="62" customFormat="1">
      <c r="A195" s="51"/>
      <c r="B195" s="52"/>
      <c r="C195" s="84"/>
      <c r="D195" s="53"/>
      <c r="E195" s="42"/>
      <c r="F195" s="54"/>
      <c r="G195" s="55"/>
      <c r="H195" s="56"/>
      <c r="I195" s="57"/>
      <c r="J195" s="89"/>
      <c r="K195" s="91"/>
      <c r="L195" s="56"/>
      <c r="M195" s="55"/>
      <c r="N195" s="120"/>
      <c r="O195" s="58"/>
      <c r="P195" s="125"/>
      <c r="Q195" s="114"/>
      <c r="R195" s="59"/>
      <c r="S195" s="59"/>
      <c r="T195" s="60"/>
      <c r="U195" s="60"/>
      <c r="V195" s="61"/>
      <c r="X195" s="66"/>
    </row>
    <row r="196" spans="1:24" s="62" customFormat="1">
      <c r="A196" s="51"/>
      <c r="B196" s="52"/>
      <c r="C196" s="84"/>
      <c r="D196" s="53"/>
      <c r="E196" s="42"/>
      <c r="F196" s="54"/>
      <c r="G196" s="55"/>
      <c r="H196" s="56"/>
      <c r="I196" s="57"/>
      <c r="J196" s="89"/>
      <c r="K196" s="91"/>
      <c r="L196" s="56"/>
      <c r="M196" s="55"/>
      <c r="N196" s="120"/>
      <c r="O196" s="58"/>
      <c r="P196" s="125"/>
      <c r="Q196" s="114"/>
      <c r="R196" s="59"/>
      <c r="S196" s="59"/>
      <c r="T196" s="60"/>
      <c r="U196" s="60"/>
      <c r="V196" s="61"/>
      <c r="X196" s="66"/>
    </row>
    <row r="197" spans="1:24" s="62" customFormat="1">
      <c r="A197" s="51"/>
      <c r="B197" s="52"/>
      <c r="C197" s="84"/>
      <c r="D197" s="53"/>
      <c r="E197" s="42"/>
      <c r="F197" s="54"/>
      <c r="G197" s="55"/>
      <c r="H197" s="56"/>
      <c r="I197" s="57"/>
      <c r="J197" s="89"/>
      <c r="K197" s="91"/>
      <c r="L197" s="56"/>
      <c r="M197" s="55"/>
      <c r="N197" s="120"/>
      <c r="O197" s="58"/>
      <c r="P197" s="125"/>
      <c r="Q197" s="114"/>
      <c r="R197" s="59"/>
      <c r="S197" s="59"/>
      <c r="T197" s="60"/>
      <c r="U197" s="60"/>
      <c r="V197" s="61"/>
      <c r="X197" s="66"/>
    </row>
    <row r="198" spans="1:24" s="62" customFormat="1">
      <c r="A198" s="51"/>
      <c r="B198" s="52"/>
      <c r="C198" s="84"/>
      <c r="D198" s="53"/>
      <c r="E198" s="42"/>
      <c r="F198" s="54"/>
      <c r="G198" s="55"/>
      <c r="H198" s="56"/>
      <c r="I198" s="57"/>
      <c r="J198" s="89"/>
      <c r="K198" s="91"/>
      <c r="L198" s="56"/>
      <c r="M198" s="55"/>
      <c r="N198" s="120"/>
      <c r="O198" s="58"/>
      <c r="P198" s="125"/>
      <c r="Q198" s="114"/>
      <c r="R198" s="59"/>
      <c r="S198" s="59"/>
      <c r="T198" s="60"/>
      <c r="U198" s="60"/>
      <c r="V198" s="61"/>
      <c r="X198" s="66"/>
    </row>
    <row r="199" spans="1:24" s="62" customFormat="1">
      <c r="A199" s="51"/>
      <c r="B199" s="52"/>
      <c r="C199" s="84"/>
      <c r="D199" s="53"/>
      <c r="E199" s="42"/>
      <c r="F199" s="54"/>
      <c r="G199" s="55"/>
      <c r="H199" s="56"/>
      <c r="I199" s="57"/>
      <c r="J199" s="89"/>
      <c r="K199" s="91"/>
      <c r="L199" s="56"/>
      <c r="M199" s="55"/>
      <c r="N199" s="120"/>
      <c r="O199" s="58"/>
      <c r="P199" s="125"/>
      <c r="Q199" s="114"/>
      <c r="R199" s="59"/>
      <c r="S199" s="59"/>
      <c r="T199" s="60"/>
      <c r="U199" s="60"/>
      <c r="V199" s="61"/>
      <c r="X199" s="66"/>
    </row>
    <row r="200" spans="1:24" s="62" customFormat="1">
      <c r="A200" s="51"/>
      <c r="B200" s="52"/>
      <c r="C200" s="84"/>
      <c r="D200" s="53"/>
      <c r="E200" s="42"/>
      <c r="F200" s="54"/>
      <c r="G200" s="55"/>
      <c r="H200" s="56"/>
      <c r="I200" s="57"/>
      <c r="J200" s="89"/>
      <c r="K200" s="91"/>
      <c r="L200" s="56"/>
      <c r="M200" s="55"/>
      <c r="N200" s="120"/>
      <c r="O200" s="58"/>
      <c r="P200" s="125"/>
      <c r="Q200" s="114"/>
      <c r="R200" s="59"/>
      <c r="S200" s="59"/>
      <c r="T200" s="60"/>
      <c r="U200" s="60"/>
      <c r="V200" s="61"/>
      <c r="X200" s="66"/>
    </row>
    <row r="201" spans="1:24" s="62" customFormat="1">
      <c r="A201" s="51"/>
      <c r="B201" s="52"/>
      <c r="C201" s="84"/>
      <c r="D201" s="53"/>
      <c r="E201" s="42"/>
      <c r="F201" s="54"/>
      <c r="G201" s="55"/>
      <c r="H201" s="56"/>
      <c r="I201" s="57"/>
      <c r="J201" s="89"/>
      <c r="K201" s="91"/>
      <c r="L201" s="56"/>
      <c r="M201" s="55"/>
      <c r="N201" s="120"/>
      <c r="O201" s="58"/>
      <c r="P201" s="125"/>
      <c r="Q201" s="114"/>
      <c r="R201" s="59"/>
      <c r="S201" s="59"/>
      <c r="T201" s="60"/>
      <c r="U201" s="60"/>
      <c r="V201" s="61"/>
      <c r="X201" s="66"/>
    </row>
    <row r="202" spans="1:24" s="62" customFormat="1">
      <c r="A202" s="51"/>
      <c r="B202" s="52"/>
      <c r="C202" s="84"/>
      <c r="D202" s="53"/>
      <c r="E202" s="42"/>
      <c r="F202" s="54"/>
      <c r="G202" s="55"/>
      <c r="H202" s="56"/>
      <c r="I202" s="57"/>
      <c r="J202" s="89"/>
      <c r="K202" s="91"/>
      <c r="L202" s="56"/>
      <c r="M202" s="55"/>
      <c r="N202" s="120"/>
      <c r="O202" s="58"/>
      <c r="P202" s="125"/>
      <c r="Q202" s="114"/>
      <c r="R202" s="59"/>
      <c r="S202" s="59"/>
      <c r="T202" s="60"/>
      <c r="U202" s="60"/>
      <c r="V202" s="61"/>
      <c r="X202" s="66"/>
    </row>
    <row r="203" spans="1:24" s="62" customFormat="1">
      <c r="A203" s="51"/>
      <c r="B203" s="52"/>
      <c r="C203" s="84"/>
      <c r="D203" s="53"/>
      <c r="E203" s="42"/>
      <c r="F203" s="54"/>
      <c r="G203" s="55"/>
      <c r="H203" s="56"/>
      <c r="I203" s="57"/>
      <c r="J203" s="89"/>
      <c r="K203" s="91"/>
      <c r="L203" s="56"/>
      <c r="M203" s="55"/>
      <c r="N203" s="120"/>
      <c r="O203" s="58"/>
      <c r="P203" s="125"/>
      <c r="Q203" s="114"/>
      <c r="R203" s="59"/>
      <c r="S203" s="59"/>
      <c r="T203" s="60"/>
      <c r="U203" s="60"/>
      <c r="V203" s="61"/>
      <c r="X203" s="66"/>
    </row>
    <row r="204" spans="1:24" s="62" customFormat="1">
      <c r="A204" s="51"/>
      <c r="B204" s="52"/>
      <c r="C204" s="84"/>
      <c r="D204" s="53"/>
      <c r="E204" s="42"/>
      <c r="F204" s="54"/>
      <c r="G204" s="55"/>
      <c r="H204" s="56"/>
      <c r="I204" s="57"/>
      <c r="J204" s="89"/>
      <c r="K204" s="91"/>
      <c r="L204" s="56"/>
      <c r="M204" s="55"/>
      <c r="N204" s="120"/>
      <c r="O204" s="58"/>
      <c r="P204" s="125"/>
      <c r="Q204" s="114"/>
      <c r="R204" s="59"/>
      <c r="S204" s="59"/>
      <c r="T204" s="60"/>
      <c r="U204" s="60"/>
      <c r="V204" s="61"/>
      <c r="X204" s="66"/>
    </row>
    <row r="205" spans="1:24" s="62" customFormat="1">
      <c r="A205" s="51"/>
      <c r="B205" s="52"/>
      <c r="C205" s="84"/>
      <c r="D205" s="53"/>
      <c r="E205" s="42"/>
      <c r="F205" s="54"/>
      <c r="G205" s="55"/>
      <c r="H205" s="56"/>
      <c r="I205" s="57"/>
      <c r="J205" s="89"/>
      <c r="K205" s="91"/>
      <c r="L205" s="56"/>
      <c r="M205" s="55"/>
      <c r="N205" s="120"/>
      <c r="O205" s="58"/>
      <c r="P205" s="125"/>
      <c r="Q205" s="114"/>
      <c r="R205" s="59"/>
      <c r="S205" s="59"/>
      <c r="T205" s="60"/>
      <c r="U205" s="60"/>
      <c r="V205" s="61"/>
      <c r="X205" s="66"/>
    </row>
    <row r="206" spans="1:24" s="62" customFormat="1">
      <c r="A206" s="51"/>
      <c r="B206" s="52"/>
      <c r="C206" s="84"/>
      <c r="D206" s="53"/>
      <c r="E206" s="42"/>
      <c r="F206" s="54"/>
      <c r="G206" s="55"/>
      <c r="H206" s="56"/>
      <c r="I206" s="57"/>
      <c r="J206" s="89"/>
      <c r="K206" s="91"/>
      <c r="L206" s="56"/>
      <c r="M206" s="55"/>
      <c r="N206" s="120"/>
      <c r="O206" s="58"/>
      <c r="P206" s="125"/>
      <c r="Q206" s="114"/>
      <c r="R206" s="59"/>
      <c r="S206" s="59"/>
      <c r="T206" s="60"/>
      <c r="U206" s="60"/>
      <c r="V206" s="61"/>
      <c r="X206" s="66"/>
    </row>
    <row r="207" spans="1:24" s="62" customFormat="1">
      <c r="A207" s="51"/>
      <c r="B207" s="52"/>
      <c r="C207" s="84"/>
      <c r="D207" s="53"/>
      <c r="E207" s="42"/>
      <c r="F207" s="54"/>
      <c r="G207" s="55"/>
      <c r="H207" s="56"/>
      <c r="I207" s="57"/>
      <c r="J207" s="89"/>
      <c r="K207" s="91"/>
      <c r="L207" s="56"/>
      <c r="M207" s="55"/>
      <c r="N207" s="120"/>
      <c r="O207" s="58"/>
      <c r="P207" s="125"/>
      <c r="Q207" s="114"/>
      <c r="R207" s="59"/>
      <c r="S207" s="59"/>
      <c r="T207" s="60"/>
      <c r="U207" s="60"/>
      <c r="V207" s="61"/>
      <c r="X207" s="66"/>
    </row>
    <row r="208" spans="1:24" s="62" customFormat="1">
      <c r="A208" s="51"/>
      <c r="B208" s="52"/>
      <c r="C208" s="84"/>
      <c r="D208" s="53"/>
      <c r="E208" s="42"/>
      <c r="F208" s="54"/>
      <c r="G208" s="55"/>
      <c r="H208" s="56"/>
      <c r="I208" s="57"/>
      <c r="J208" s="89"/>
      <c r="K208" s="91"/>
      <c r="L208" s="56"/>
      <c r="M208" s="55"/>
      <c r="N208" s="120"/>
      <c r="O208" s="58"/>
      <c r="P208" s="125"/>
      <c r="Q208" s="114"/>
      <c r="R208" s="59"/>
      <c r="S208" s="59"/>
      <c r="T208" s="60"/>
      <c r="U208" s="60"/>
      <c r="V208" s="61"/>
      <c r="X208" s="66"/>
    </row>
    <row r="209" spans="1:24" s="62" customFormat="1">
      <c r="A209" s="51"/>
      <c r="B209" s="52"/>
      <c r="C209" s="84"/>
      <c r="D209" s="53"/>
      <c r="E209" s="42"/>
      <c r="F209" s="54"/>
      <c r="G209" s="55"/>
      <c r="H209" s="56"/>
      <c r="I209" s="57"/>
      <c r="J209" s="89"/>
      <c r="K209" s="91"/>
      <c r="L209" s="56"/>
      <c r="M209" s="55"/>
      <c r="N209" s="120"/>
      <c r="O209" s="58"/>
      <c r="P209" s="125"/>
      <c r="Q209" s="114"/>
      <c r="R209" s="59"/>
      <c r="S209" s="59"/>
      <c r="T209" s="60"/>
      <c r="U209" s="60"/>
      <c r="V209" s="61"/>
      <c r="X209" s="66"/>
    </row>
    <row r="210" spans="1:24" s="62" customFormat="1">
      <c r="A210" s="51"/>
      <c r="B210" s="52"/>
      <c r="C210" s="84"/>
      <c r="D210" s="53"/>
      <c r="E210" s="42"/>
      <c r="F210" s="54"/>
      <c r="G210" s="55"/>
      <c r="H210" s="56"/>
      <c r="I210" s="57"/>
      <c r="J210" s="89"/>
      <c r="K210" s="91"/>
      <c r="L210" s="56"/>
      <c r="M210" s="55"/>
      <c r="N210" s="120"/>
      <c r="O210" s="58"/>
      <c r="P210" s="125"/>
      <c r="Q210" s="114"/>
      <c r="R210" s="59"/>
      <c r="S210" s="59"/>
      <c r="T210" s="60"/>
      <c r="U210" s="60"/>
      <c r="V210" s="61"/>
      <c r="X210" s="66"/>
    </row>
    <row r="211" spans="1:24" s="62" customFormat="1">
      <c r="A211" s="51"/>
      <c r="B211" s="52"/>
      <c r="C211" s="84"/>
      <c r="D211" s="53"/>
      <c r="E211" s="42"/>
      <c r="F211" s="54"/>
      <c r="G211" s="55"/>
      <c r="H211" s="56"/>
      <c r="I211" s="57"/>
      <c r="J211" s="89"/>
      <c r="K211" s="91"/>
      <c r="L211" s="56"/>
      <c r="M211" s="55"/>
      <c r="N211" s="120"/>
      <c r="O211" s="58"/>
      <c r="P211" s="125"/>
      <c r="Q211" s="114"/>
      <c r="R211" s="59"/>
      <c r="S211" s="59"/>
      <c r="T211" s="60"/>
      <c r="U211" s="60"/>
      <c r="V211" s="61"/>
      <c r="X211" s="66"/>
    </row>
    <row r="212" spans="1:24" s="62" customFormat="1">
      <c r="A212" s="51"/>
      <c r="B212" s="52"/>
      <c r="C212" s="84"/>
      <c r="D212" s="53"/>
      <c r="E212" s="42"/>
      <c r="F212" s="54"/>
      <c r="G212" s="55"/>
      <c r="H212" s="56"/>
      <c r="I212" s="57"/>
      <c r="J212" s="89"/>
      <c r="K212" s="91"/>
      <c r="L212" s="56"/>
      <c r="M212" s="55"/>
      <c r="N212" s="120"/>
      <c r="O212" s="58"/>
      <c r="P212" s="125"/>
      <c r="Q212" s="114"/>
      <c r="R212" s="59"/>
      <c r="S212" s="59"/>
      <c r="T212" s="60"/>
      <c r="U212" s="60"/>
      <c r="V212" s="61"/>
      <c r="X212" s="66"/>
    </row>
    <row r="213" spans="1:24" s="62" customFormat="1">
      <c r="A213" s="51"/>
      <c r="B213" s="52"/>
      <c r="C213" s="84"/>
      <c r="D213" s="53"/>
      <c r="E213" s="42"/>
      <c r="F213" s="54"/>
      <c r="G213" s="55"/>
      <c r="H213" s="56"/>
      <c r="I213" s="57"/>
      <c r="J213" s="89"/>
      <c r="K213" s="91"/>
      <c r="L213" s="56"/>
      <c r="M213" s="55"/>
      <c r="N213" s="120"/>
      <c r="O213" s="58"/>
      <c r="P213" s="125"/>
      <c r="Q213" s="114"/>
      <c r="R213" s="59"/>
      <c r="S213" s="59"/>
      <c r="T213" s="60"/>
      <c r="U213" s="60"/>
      <c r="V213" s="61"/>
      <c r="X213" s="66"/>
    </row>
    <row r="214" spans="1:24" s="62" customFormat="1">
      <c r="A214" s="51"/>
      <c r="B214" s="52"/>
      <c r="C214" s="84"/>
      <c r="D214" s="53"/>
      <c r="E214" s="42"/>
      <c r="F214" s="54"/>
      <c r="G214" s="55"/>
      <c r="H214" s="56"/>
      <c r="I214" s="57"/>
      <c r="J214" s="89"/>
      <c r="K214" s="91"/>
      <c r="L214" s="56"/>
      <c r="M214" s="55"/>
      <c r="N214" s="120"/>
      <c r="O214" s="58"/>
      <c r="P214" s="125"/>
      <c r="Q214" s="114"/>
      <c r="R214" s="59"/>
      <c r="S214" s="59"/>
      <c r="T214" s="60"/>
      <c r="U214" s="60"/>
      <c r="V214" s="61"/>
      <c r="X214" s="66"/>
    </row>
    <row r="215" spans="1:24" s="62" customFormat="1">
      <c r="A215" s="51"/>
      <c r="B215" s="52"/>
      <c r="C215" s="84"/>
      <c r="D215" s="53"/>
      <c r="E215" s="42"/>
      <c r="F215" s="54"/>
      <c r="G215" s="55"/>
      <c r="H215" s="56"/>
      <c r="I215" s="57"/>
      <c r="J215" s="89"/>
      <c r="K215" s="91"/>
      <c r="L215" s="56"/>
      <c r="M215" s="55"/>
      <c r="N215" s="120"/>
      <c r="O215" s="58"/>
      <c r="P215" s="125"/>
      <c r="Q215" s="114"/>
      <c r="R215" s="59"/>
      <c r="S215" s="59"/>
      <c r="T215" s="60"/>
      <c r="U215" s="60"/>
      <c r="V215" s="61"/>
      <c r="X215" s="66"/>
    </row>
    <row r="216" spans="1:24" s="62" customFormat="1">
      <c r="A216" s="51"/>
      <c r="B216" s="52"/>
      <c r="C216" s="84"/>
      <c r="D216" s="53"/>
      <c r="E216" s="42"/>
      <c r="F216" s="54"/>
      <c r="G216" s="55"/>
      <c r="H216" s="56"/>
      <c r="I216" s="57"/>
      <c r="J216" s="89"/>
      <c r="K216" s="91"/>
      <c r="L216" s="56"/>
      <c r="M216" s="55"/>
      <c r="N216" s="120"/>
      <c r="O216" s="58"/>
      <c r="P216" s="125"/>
      <c r="Q216" s="114"/>
      <c r="R216" s="59"/>
      <c r="S216" s="59"/>
      <c r="T216" s="60"/>
      <c r="U216" s="60"/>
      <c r="V216" s="61"/>
      <c r="X216" s="66"/>
    </row>
    <row r="217" spans="1:24" s="62" customFormat="1">
      <c r="A217" s="51"/>
      <c r="B217" s="52"/>
      <c r="C217" s="84"/>
      <c r="D217" s="53"/>
      <c r="E217" s="42"/>
      <c r="F217" s="54"/>
      <c r="G217" s="55"/>
      <c r="H217" s="56"/>
      <c r="I217" s="57"/>
      <c r="J217" s="89"/>
      <c r="K217" s="91"/>
      <c r="L217" s="56"/>
      <c r="M217" s="55"/>
      <c r="N217" s="120"/>
      <c r="O217" s="58"/>
      <c r="P217" s="125"/>
      <c r="Q217" s="114"/>
      <c r="R217" s="59"/>
      <c r="S217" s="59"/>
      <c r="T217" s="60"/>
      <c r="U217" s="60"/>
      <c r="V217" s="61"/>
      <c r="X217" s="66"/>
    </row>
    <row r="218" spans="1:24" s="62" customFormat="1">
      <c r="A218" s="51"/>
      <c r="B218" s="52"/>
      <c r="C218" s="84"/>
      <c r="D218" s="53"/>
      <c r="E218" s="42"/>
      <c r="F218" s="54"/>
      <c r="G218" s="55"/>
      <c r="H218" s="56"/>
      <c r="I218" s="57"/>
      <c r="J218" s="89"/>
      <c r="K218" s="91"/>
      <c r="L218" s="56"/>
      <c r="M218" s="55"/>
      <c r="N218" s="120"/>
      <c r="O218" s="58"/>
      <c r="P218" s="125"/>
      <c r="Q218" s="114"/>
      <c r="R218" s="59"/>
      <c r="S218" s="59"/>
      <c r="T218" s="60"/>
      <c r="U218" s="60"/>
      <c r="V218" s="61"/>
      <c r="X218" s="66"/>
    </row>
    <row r="219" spans="1:24" s="62" customFormat="1">
      <c r="A219" s="51"/>
      <c r="B219" s="52"/>
      <c r="C219" s="84"/>
      <c r="D219" s="53"/>
      <c r="E219" s="42"/>
      <c r="F219" s="54"/>
      <c r="G219" s="55"/>
      <c r="H219" s="56"/>
      <c r="I219" s="57"/>
      <c r="J219" s="89"/>
      <c r="K219" s="91"/>
      <c r="L219" s="56"/>
      <c r="M219" s="55"/>
      <c r="N219" s="120"/>
      <c r="O219" s="58"/>
      <c r="P219" s="125"/>
      <c r="Q219" s="114"/>
      <c r="R219" s="59"/>
      <c r="S219" s="59"/>
      <c r="T219" s="60"/>
      <c r="U219" s="60"/>
      <c r="V219" s="61"/>
      <c r="X219" s="66"/>
    </row>
    <row r="220" spans="1:24" s="62" customFormat="1">
      <c r="A220" s="51"/>
      <c r="B220" s="52"/>
      <c r="C220" s="84"/>
      <c r="D220" s="53"/>
      <c r="E220" s="42"/>
      <c r="F220" s="54"/>
      <c r="G220" s="55"/>
      <c r="H220" s="56"/>
      <c r="I220" s="57"/>
      <c r="J220" s="89"/>
      <c r="K220" s="91"/>
      <c r="L220" s="56"/>
      <c r="M220" s="55"/>
      <c r="N220" s="120"/>
      <c r="O220" s="58"/>
      <c r="P220" s="125"/>
      <c r="Q220" s="114"/>
      <c r="R220" s="59"/>
      <c r="S220" s="59"/>
      <c r="T220" s="60"/>
      <c r="U220" s="60"/>
      <c r="V220" s="61"/>
      <c r="X220" s="66"/>
    </row>
    <row r="221" spans="1:24" s="62" customFormat="1">
      <c r="A221" s="51"/>
      <c r="B221" s="52"/>
      <c r="C221" s="84"/>
      <c r="D221" s="53"/>
      <c r="E221" s="42"/>
      <c r="F221" s="54"/>
      <c r="G221" s="55"/>
      <c r="H221" s="56"/>
      <c r="I221" s="57"/>
      <c r="J221" s="89"/>
      <c r="K221" s="91"/>
      <c r="L221" s="56"/>
      <c r="M221" s="55"/>
      <c r="N221" s="120"/>
      <c r="O221" s="58"/>
      <c r="P221" s="125"/>
      <c r="Q221" s="114"/>
      <c r="R221" s="59"/>
      <c r="S221" s="59"/>
      <c r="T221" s="60"/>
      <c r="U221" s="60"/>
      <c r="V221" s="61"/>
      <c r="X221" s="66"/>
    </row>
    <row r="222" spans="1:24" s="62" customFormat="1">
      <c r="A222" s="51"/>
      <c r="B222" s="52"/>
      <c r="C222" s="84"/>
      <c r="D222" s="53"/>
      <c r="E222" s="42"/>
      <c r="F222" s="54"/>
      <c r="G222" s="55"/>
      <c r="H222" s="56"/>
      <c r="I222" s="57"/>
      <c r="J222" s="89"/>
      <c r="K222" s="91"/>
      <c r="L222" s="56"/>
      <c r="M222" s="55"/>
      <c r="N222" s="120"/>
      <c r="O222" s="58"/>
      <c r="P222" s="125"/>
      <c r="Q222" s="114"/>
      <c r="R222" s="59"/>
      <c r="S222" s="59"/>
      <c r="T222" s="60"/>
      <c r="U222" s="60"/>
      <c r="V222" s="61"/>
      <c r="X222" s="66"/>
    </row>
    <row r="223" spans="1:24" s="62" customFormat="1">
      <c r="A223" s="51"/>
      <c r="B223" s="52"/>
      <c r="C223" s="84"/>
      <c r="D223" s="53"/>
      <c r="E223" s="42"/>
      <c r="F223" s="54"/>
      <c r="G223" s="55"/>
      <c r="H223" s="56"/>
      <c r="I223" s="57"/>
      <c r="J223" s="89"/>
      <c r="K223" s="91"/>
      <c r="L223" s="56"/>
      <c r="M223" s="55"/>
      <c r="N223" s="120"/>
      <c r="O223" s="58"/>
      <c r="P223" s="125"/>
      <c r="Q223" s="114"/>
      <c r="R223" s="59"/>
      <c r="S223" s="59"/>
      <c r="T223" s="60"/>
      <c r="U223" s="60"/>
      <c r="V223" s="61"/>
      <c r="X223" s="66"/>
    </row>
    <row r="224" spans="1:24" s="62" customFormat="1">
      <c r="A224" s="51"/>
      <c r="B224" s="52"/>
      <c r="C224" s="84"/>
      <c r="D224" s="53"/>
      <c r="E224" s="42"/>
      <c r="F224" s="54"/>
      <c r="G224" s="55"/>
      <c r="H224" s="56"/>
      <c r="I224" s="117"/>
      <c r="J224" s="89"/>
      <c r="K224" s="91"/>
      <c r="L224" s="56"/>
      <c r="M224" s="55"/>
      <c r="N224" s="120"/>
      <c r="O224" s="58"/>
      <c r="P224" s="125"/>
      <c r="Q224" s="114"/>
      <c r="R224" s="59"/>
      <c r="S224" s="59"/>
      <c r="T224" s="60"/>
      <c r="U224" s="60"/>
      <c r="V224" s="61"/>
      <c r="X224" s="66"/>
    </row>
    <row r="225" spans="1:24" s="62" customFormat="1">
      <c r="A225" s="51"/>
      <c r="B225" s="52"/>
      <c r="C225" s="84"/>
      <c r="D225" s="53"/>
      <c r="E225" s="42"/>
      <c r="F225" s="54"/>
      <c r="G225" s="55"/>
      <c r="H225" s="56"/>
      <c r="I225" s="57"/>
      <c r="J225" s="89"/>
      <c r="K225" s="91"/>
      <c r="L225" s="56"/>
      <c r="M225" s="55"/>
      <c r="N225" s="120"/>
      <c r="O225" s="58"/>
      <c r="P225" s="125"/>
      <c r="Q225" s="114"/>
      <c r="R225" s="59"/>
      <c r="S225" s="59"/>
      <c r="T225" s="60"/>
      <c r="U225" s="60"/>
      <c r="V225" s="61"/>
      <c r="X225" s="66"/>
    </row>
    <row r="226" spans="1:24" s="62" customFormat="1">
      <c r="A226" s="51"/>
      <c r="B226" s="52"/>
      <c r="C226" s="84"/>
      <c r="D226" s="53"/>
      <c r="E226" s="42"/>
      <c r="F226" s="54"/>
      <c r="G226" s="55"/>
      <c r="H226" s="56"/>
      <c r="I226" s="57"/>
      <c r="J226" s="89"/>
      <c r="K226" s="91"/>
      <c r="L226" s="56"/>
      <c r="M226" s="55"/>
      <c r="N226" s="120"/>
      <c r="O226" s="58"/>
      <c r="P226" s="125"/>
      <c r="Q226" s="114"/>
      <c r="R226" s="59"/>
      <c r="S226" s="59"/>
      <c r="T226" s="60"/>
      <c r="U226" s="60"/>
      <c r="V226" s="61"/>
      <c r="X226" s="66"/>
    </row>
    <row r="227" spans="1:24" s="62" customFormat="1">
      <c r="A227" s="51"/>
      <c r="B227" s="52"/>
      <c r="C227" s="84"/>
      <c r="D227" s="53"/>
      <c r="E227" s="42"/>
      <c r="F227" s="54"/>
      <c r="G227" s="55"/>
      <c r="H227" s="56"/>
      <c r="I227" s="57"/>
      <c r="J227" s="89"/>
      <c r="K227" s="91"/>
      <c r="L227" s="56"/>
      <c r="M227" s="55"/>
      <c r="N227" s="120"/>
      <c r="O227" s="58"/>
      <c r="P227" s="125"/>
      <c r="Q227" s="114"/>
      <c r="R227" s="59"/>
      <c r="S227" s="59"/>
      <c r="T227" s="60"/>
      <c r="U227" s="60"/>
      <c r="V227" s="61"/>
      <c r="X227" s="66"/>
    </row>
    <row r="228" spans="1:24" s="62" customFormat="1">
      <c r="A228" s="51"/>
      <c r="B228" s="52"/>
      <c r="C228" s="84"/>
      <c r="D228" s="53"/>
      <c r="E228" s="42"/>
      <c r="F228" s="54"/>
      <c r="G228" s="55"/>
      <c r="H228" s="56"/>
      <c r="I228" s="57"/>
      <c r="J228" s="89"/>
      <c r="K228" s="91"/>
      <c r="L228" s="56"/>
      <c r="M228" s="55"/>
      <c r="N228" s="120"/>
      <c r="O228" s="58"/>
      <c r="P228" s="125"/>
      <c r="Q228" s="114"/>
      <c r="R228" s="59"/>
      <c r="S228" s="59"/>
      <c r="T228" s="60"/>
      <c r="U228" s="60"/>
      <c r="V228" s="61"/>
      <c r="X228" s="66"/>
    </row>
    <row r="229" spans="1:24" s="62" customFormat="1">
      <c r="A229" s="51"/>
      <c r="B229" s="52"/>
      <c r="C229" s="84"/>
      <c r="D229" s="53"/>
      <c r="E229" s="42"/>
      <c r="F229" s="54"/>
      <c r="G229" s="55"/>
      <c r="H229" s="56"/>
      <c r="I229" s="57"/>
      <c r="J229" s="89"/>
      <c r="K229" s="91"/>
      <c r="L229" s="56"/>
      <c r="M229" s="55"/>
      <c r="N229" s="120"/>
      <c r="O229" s="58"/>
      <c r="P229" s="125"/>
      <c r="Q229" s="114"/>
      <c r="R229" s="59"/>
      <c r="S229" s="59"/>
      <c r="T229" s="60"/>
      <c r="U229" s="60"/>
      <c r="V229" s="61"/>
      <c r="X229" s="66"/>
    </row>
    <row r="230" spans="1:24" s="62" customFormat="1">
      <c r="A230" s="51"/>
      <c r="B230" s="52"/>
      <c r="C230" s="84"/>
      <c r="D230" s="53"/>
      <c r="E230" s="42"/>
      <c r="F230" s="54"/>
      <c r="G230" s="55"/>
      <c r="H230" s="56"/>
      <c r="I230" s="57"/>
      <c r="J230" s="89"/>
      <c r="K230" s="91"/>
      <c r="L230" s="56"/>
      <c r="M230" s="55"/>
      <c r="N230" s="120"/>
      <c r="O230" s="58"/>
      <c r="P230" s="125"/>
      <c r="Q230" s="114"/>
      <c r="R230" s="59"/>
      <c r="S230" s="59"/>
      <c r="T230" s="60"/>
      <c r="U230" s="60"/>
      <c r="V230" s="61"/>
      <c r="X230" s="66"/>
    </row>
    <row r="231" spans="1:24" s="62" customFormat="1">
      <c r="A231" s="51"/>
      <c r="B231" s="52"/>
      <c r="C231" s="84"/>
      <c r="D231" s="53"/>
      <c r="E231" s="42"/>
      <c r="F231" s="54"/>
      <c r="G231" s="55"/>
      <c r="H231" s="56"/>
      <c r="I231" s="57"/>
      <c r="J231" s="89"/>
      <c r="K231" s="91"/>
      <c r="L231" s="56"/>
      <c r="M231" s="55"/>
      <c r="N231" s="120"/>
      <c r="O231" s="58"/>
      <c r="P231" s="125"/>
      <c r="Q231" s="114"/>
      <c r="R231" s="59"/>
      <c r="S231" s="59"/>
      <c r="T231" s="60"/>
      <c r="U231" s="60"/>
      <c r="V231" s="61"/>
      <c r="X231" s="66"/>
    </row>
    <row r="232" spans="1:24" s="62" customFormat="1" ht="12.75" thickBot="1">
      <c r="A232" s="131"/>
      <c r="B232" s="132"/>
      <c r="C232" s="133"/>
      <c r="D232" s="134"/>
      <c r="E232" s="135"/>
      <c r="F232" s="136"/>
      <c r="G232" s="137"/>
      <c r="H232" s="138"/>
      <c r="I232" s="139"/>
      <c r="J232" s="140"/>
      <c r="K232" s="141"/>
      <c r="L232" s="138"/>
      <c r="M232" s="137"/>
      <c r="N232" s="142"/>
      <c r="O232" s="143"/>
      <c r="P232" s="144"/>
      <c r="Q232" s="145"/>
      <c r="R232" s="146"/>
      <c r="S232" s="146"/>
      <c r="T232" s="147"/>
      <c r="U232" s="147"/>
      <c r="V232" s="148"/>
      <c r="X232" s="66"/>
    </row>
    <row r="233" spans="1:24" s="152" customFormat="1">
      <c r="A233" s="149"/>
      <c r="B233" s="39"/>
      <c r="C233" s="40"/>
      <c r="D233" s="41"/>
      <c r="E233" s="150"/>
      <c r="F233" s="43"/>
      <c r="G233" s="44"/>
      <c r="H233" s="45"/>
      <c r="I233" s="46"/>
      <c r="J233" s="45"/>
      <c r="K233" s="47"/>
      <c r="L233" s="45"/>
      <c r="M233" s="44"/>
      <c r="N233" s="118"/>
      <c r="O233" s="151"/>
      <c r="P233" s="124"/>
      <c r="Q233" s="113"/>
      <c r="R233" s="48"/>
      <c r="S233" s="48"/>
      <c r="T233" s="49"/>
      <c r="U233" s="49"/>
      <c r="V233" s="50"/>
      <c r="X233" s="153"/>
    </row>
    <row r="234" spans="1:24" s="62" customFormat="1">
      <c r="A234" s="51"/>
      <c r="B234" s="52"/>
      <c r="C234" s="84"/>
      <c r="D234" s="53"/>
      <c r="E234" s="42"/>
      <c r="F234" s="54"/>
      <c r="G234" s="55"/>
      <c r="H234" s="56"/>
      <c r="I234" s="57"/>
      <c r="J234" s="89"/>
      <c r="K234" s="91"/>
      <c r="L234" s="56"/>
      <c r="M234" s="55"/>
      <c r="N234" s="120"/>
      <c r="O234" s="58"/>
      <c r="P234" s="125"/>
      <c r="Q234" s="114"/>
      <c r="R234" s="59"/>
      <c r="S234" s="59"/>
      <c r="T234" s="60"/>
      <c r="U234" s="60"/>
      <c r="V234" s="61"/>
      <c r="X234" s="66"/>
    </row>
    <row r="235" spans="1:24" s="62" customFormat="1">
      <c r="A235" s="51"/>
      <c r="B235" s="52"/>
      <c r="C235" s="84"/>
      <c r="D235" s="53"/>
      <c r="E235" s="42"/>
      <c r="F235" s="54"/>
      <c r="G235" s="55"/>
      <c r="H235" s="56"/>
      <c r="I235" s="57"/>
      <c r="J235" s="89"/>
      <c r="K235" s="91"/>
      <c r="L235" s="56"/>
      <c r="M235" s="55"/>
      <c r="N235" s="120"/>
      <c r="O235" s="58"/>
      <c r="P235" s="125"/>
      <c r="Q235" s="114"/>
      <c r="R235" s="59"/>
      <c r="S235" s="59"/>
      <c r="T235" s="60"/>
      <c r="U235" s="60"/>
      <c r="V235" s="61"/>
      <c r="X235" s="66"/>
    </row>
    <row r="236" spans="1:24" s="62" customFormat="1">
      <c r="A236" s="51"/>
      <c r="B236" s="52"/>
      <c r="C236" s="84"/>
      <c r="D236" s="53"/>
      <c r="E236" s="42"/>
      <c r="F236" s="54"/>
      <c r="G236" s="55"/>
      <c r="H236" s="56"/>
      <c r="I236" s="57"/>
      <c r="J236" s="89"/>
      <c r="K236" s="91"/>
      <c r="L236" s="56"/>
      <c r="M236" s="55"/>
      <c r="N236" s="120"/>
      <c r="O236" s="58"/>
      <c r="P236" s="125"/>
      <c r="Q236" s="114"/>
      <c r="R236" s="59"/>
      <c r="S236" s="59"/>
      <c r="T236" s="60"/>
      <c r="U236" s="60"/>
      <c r="V236" s="61"/>
      <c r="X236" s="66"/>
    </row>
    <row r="237" spans="1:24" s="62" customFormat="1">
      <c r="A237" s="51"/>
      <c r="B237" s="52"/>
      <c r="C237" s="84"/>
      <c r="D237" s="53"/>
      <c r="E237" s="42"/>
      <c r="F237" s="54"/>
      <c r="G237" s="55"/>
      <c r="H237" s="56"/>
      <c r="I237" s="57"/>
      <c r="J237" s="89"/>
      <c r="K237" s="91"/>
      <c r="L237" s="56"/>
      <c r="M237" s="55"/>
      <c r="N237" s="120"/>
      <c r="O237" s="58"/>
      <c r="P237" s="125"/>
      <c r="Q237" s="114"/>
      <c r="R237" s="59"/>
      <c r="S237" s="59"/>
      <c r="T237" s="60"/>
      <c r="U237" s="60"/>
      <c r="V237" s="61"/>
      <c r="X237" s="66"/>
    </row>
    <row r="238" spans="1:24" s="62" customFormat="1">
      <c r="A238" s="51"/>
      <c r="B238" s="52"/>
      <c r="C238" s="84"/>
      <c r="D238" s="53"/>
      <c r="E238" s="42"/>
      <c r="F238" s="54"/>
      <c r="G238" s="55"/>
      <c r="H238" s="56"/>
      <c r="I238" s="57"/>
      <c r="J238" s="89"/>
      <c r="K238" s="91"/>
      <c r="L238" s="56"/>
      <c r="M238" s="55"/>
      <c r="N238" s="120"/>
      <c r="O238" s="58"/>
      <c r="P238" s="125"/>
      <c r="Q238" s="114"/>
      <c r="R238" s="59"/>
      <c r="S238" s="59"/>
      <c r="T238" s="60"/>
      <c r="U238" s="60"/>
      <c r="V238" s="61"/>
      <c r="X238" s="66"/>
    </row>
    <row r="239" spans="1:24" s="62" customFormat="1">
      <c r="A239" s="51"/>
      <c r="B239" s="52"/>
      <c r="C239" s="84"/>
      <c r="D239" s="53"/>
      <c r="E239" s="42"/>
      <c r="F239" s="54"/>
      <c r="G239" s="55"/>
      <c r="H239" s="56"/>
      <c r="I239" s="57"/>
      <c r="J239" s="89"/>
      <c r="K239" s="91"/>
      <c r="L239" s="56"/>
      <c r="M239" s="55"/>
      <c r="N239" s="120"/>
      <c r="O239" s="58"/>
      <c r="P239" s="125"/>
      <c r="Q239" s="114"/>
      <c r="R239" s="59"/>
      <c r="S239" s="59"/>
      <c r="T239" s="60"/>
      <c r="U239" s="60"/>
      <c r="V239" s="61"/>
      <c r="X239" s="66"/>
    </row>
    <row r="240" spans="1:24" s="62" customFormat="1">
      <c r="A240" s="51"/>
      <c r="B240" s="52"/>
      <c r="C240" s="84"/>
      <c r="D240" s="53"/>
      <c r="E240" s="42"/>
      <c r="F240" s="54"/>
      <c r="G240" s="55"/>
      <c r="H240" s="56"/>
      <c r="I240" s="57"/>
      <c r="J240" s="89"/>
      <c r="K240" s="91"/>
      <c r="L240" s="56"/>
      <c r="M240" s="55"/>
      <c r="N240" s="120"/>
      <c r="O240" s="58"/>
      <c r="P240" s="125"/>
      <c r="Q240" s="114"/>
      <c r="R240" s="59"/>
      <c r="S240" s="59"/>
      <c r="T240" s="60"/>
      <c r="U240" s="60"/>
      <c r="V240" s="61"/>
      <c r="X240" s="66"/>
    </row>
    <row r="241" spans="1:24" s="62" customFormat="1">
      <c r="A241" s="51"/>
      <c r="B241" s="52"/>
      <c r="C241" s="84"/>
      <c r="D241" s="53"/>
      <c r="E241" s="42"/>
      <c r="F241" s="54"/>
      <c r="G241" s="55"/>
      <c r="H241" s="56"/>
      <c r="I241" s="57"/>
      <c r="J241" s="89"/>
      <c r="K241" s="91"/>
      <c r="L241" s="56"/>
      <c r="M241" s="55"/>
      <c r="N241" s="120"/>
      <c r="O241" s="58"/>
      <c r="P241" s="125"/>
      <c r="Q241" s="114"/>
      <c r="R241" s="59"/>
      <c r="S241" s="59"/>
      <c r="T241" s="60"/>
      <c r="U241" s="60"/>
      <c r="V241" s="61"/>
      <c r="X241" s="66"/>
    </row>
    <row r="242" spans="1:24" s="62" customFormat="1">
      <c r="A242" s="51"/>
      <c r="B242" s="52"/>
      <c r="C242" s="84"/>
      <c r="D242" s="53"/>
      <c r="E242" s="42"/>
      <c r="F242" s="54"/>
      <c r="G242" s="55"/>
      <c r="H242" s="56"/>
      <c r="I242" s="57"/>
      <c r="J242" s="89"/>
      <c r="K242" s="91"/>
      <c r="L242" s="56"/>
      <c r="M242" s="55"/>
      <c r="N242" s="120"/>
      <c r="O242" s="58"/>
      <c r="P242" s="125"/>
      <c r="Q242" s="114"/>
      <c r="R242" s="59"/>
      <c r="S242" s="59"/>
      <c r="T242" s="60"/>
      <c r="U242" s="60"/>
      <c r="V242" s="61"/>
      <c r="X242" s="66"/>
    </row>
    <row r="243" spans="1:24" s="62" customFormat="1">
      <c r="A243" s="51"/>
      <c r="B243" s="52"/>
      <c r="C243" s="84"/>
      <c r="D243" s="53"/>
      <c r="E243" s="42"/>
      <c r="F243" s="54"/>
      <c r="G243" s="55"/>
      <c r="H243" s="56"/>
      <c r="I243" s="57"/>
      <c r="J243" s="89"/>
      <c r="K243" s="91"/>
      <c r="L243" s="56"/>
      <c r="M243" s="55"/>
      <c r="N243" s="120"/>
      <c r="O243" s="58"/>
      <c r="P243" s="125"/>
      <c r="Q243" s="114"/>
      <c r="R243" s="59"/>
      <c r="S243" s="59"/>
      <c r="T243" s="60"/>
      <c r="U243" s="60"/>
      <c r="V243" s="61"/>
      <c r="X243" s="66"/>
    </row>
    <row r="244" spans="1:24" s="62" customFormat="1">
      <c r="A244" s="51"/>
      <c r="B244" s="52"/>
      <c r="C244" s="84"/>
      <c r="D244" s="53"/>
      <c r="E244" s="42"/>
      <c r="F244" s="54"/>
      <c r="G244" s="55"/>
      <c r="H244" s="56"/>
      <c r="I244" s="57"/>
      <c r="J244" s="89"/>
      <c r="K244" s="91"/>
      <c r="L244" s="56"/>
      <c r="M244" s="55"/>
      <c r="N244" s="120"/>
      <c r="O244" s="58"/>
      <c r="P244" s="125"/>
      <c r="Q244" s="114"/>
      <c r="R244" s="59"/>
      <c r="S244" s="59"/>
      <c r="T244" s="60"/>
      <c r="U244" s="60"/>
      <c r="V244" s="61"/>
      <c r="X244" s="66"/>
    </row>
    <row r="245" spans="1:24" s="62" customFormat="1">
      <c r="A245" s="51"/>
      <c r="B245" s="52"/>
      <c r="C245" s="84"/>
      <c r="D245" s="53"/>
      <c r="E245" s="42"/>
      <c r="F245" s="54"/>
      <c r="G245" s="55"/>
      <c r="H245" s="56"/>
      <c r="I245" s="57"/>
      <c r="J245" s="89"/>
      <c r="K245" s="91"/>
      <c r="L245" s="56"/>
      <c r="M245" s="55"/>
      <c r="N245" s="120"/>
      <c r="O245" s="58"/>
      <c r="P245" s="125"/>
      <c r="Q245" s="114"/>
      <c r="R245" s="59"/>
      <c r="S245" s="59"/>
      <c r="T245" s="60"/>
      <c r="U245" s="60"/>
      <c r="V245" s="61"/>
      <c r="X245" s="66"/>
    </row>
    <row r="246" spans="1:24" s="62" customFormat="1">
      <c r="A246" s="51"/>
      <c r="B246" s="52"/>
      <c r="C246" s="84"/>
      <c r="D246" s="53"/>
      <c r="E246" s="42"/>
      <c r="F246" s="54"/>
      <c r="G246" s="55"/>
      <c r="H246" s="56"/>
      <c r="I246" s="57"/>
      <c r="J246" s="89"/>
      <c r="K246" s="91"/>
      <c r="L246" s="56"/>
      <c r="M246" s="55"/>
      <c r="N246" s="120"/>
      <c r="O246" s="58"/>
      <c r="P246" s="125"/>
      <c r="Q246" s="114"/>
      <c r="R246" s="59"/>
      <c r="S246" s="59"/>
      <c r="T246" s="60"/>
      <c r="U246" s="60"/>
      <c r="V246" s="61"/>
      <c r="X246" s="66"/>
    </row>
    <row r="247" spans="1:24" s="62" customFormat="1">
      <c r="A247" s="51"/>
      <c r="B247" s="52"/>
      <c r="C247" s="84"/>
      <c r="D247" s="53"/>
      <c r="E247" s="42"/>
      <c r="F247" s="54"/>
      <c r="G247" s="55"/>
      <c r="H247" s="56"/>
      <c r="I247" s="57"/>
      <c r="J247" s="89"/>
      <c r="K247" s="91"/>
      <c r="L247" s="56"/>
      <c r="M247" s="55"/>
      <c r="N247" s="120"/>
      <c r="O247" s="58"/>
      <c r="P247" s="125"/>
      <c r="Q247" s="114"/>
      <c r="R247" s="59"/>
      <c r="S247" s="59"/>
      <c r="T247" s="60"/>
      <c r="U247" s="60"/>
      <c r="V247" s="61"/>
      <c r="X247" s="66"/>
    </row>
    <row r="248" spans="1:24" s="62" customFormat="1">
      <c r="A248" s="51"/>
      <c r="B248" s="52"/>
      <c r="C248" s="84"/>
      <c r="D248" s="53"/>
      <c r="E248" s="42"/>
      <c r="F248" s="54"/>
      <c r="G248" s="55"/>
      <c r="H248" s="56"/>
      <c r="I248" s="57"/>
      <c r="J248" s="89"/>
      <c r="K248" s="91"/>
      <c r="L248" s="56"/>
      <c r="M248" s="55"/>
      <c r="N248" s="120"/>
      <c r="O248" s="58"/>
      <c r="P248" s="125"/>
      <c r="Q248" s="114"/>
      <c r="R248" s="59"/>
      <c r="S248" s="59"/>
      <c r="T248" s="60"/>
      <c r="U248" s="60"/>
      <c r="V248" s="61"/>
      <c r="X248" s="66"/>
    </row>
    <row r="249" spans="1:24" s="62" customFormat="1">
      <c r="A249" s="51"/>
      <c r="B249" s="52"/>
      <c r="C249" s="84"/>
      <c r="D249" s="53"/>
      <c r="E249" s="42"/>
      <c r="F249" s="54"/>
      <c r="G249" s="55"/>
      <c r="H249" s="56"/>
      <c r="I249" s="57"/>
      <c r="J249" s="89"/>
      <c r="K249" s="91"/>
      <c r="L249" s="56"/>
      <c r="M249" s="55"/>
      <c r="N249" s="120"/>
      <c r="O249" s="58"/>
      <c r="P249" s="125"/>
      <c r="Q249" s="114"/>
      <c r="R249" s="59"/>
      <c r="S249" s="59"/>
      <c r="T249" s="60"/>
      <c r="U249" s="60"/>
      <c r="V249" s="61"/>
      <c r="X249" s="66"/>
    </row>
    <row r="250" spans="1:24" s="62" customFormat="1">
      <c r="A250" s="51"/>
      <c r="B250" s="52"/>
      <c r="C250" s="84"/>
      <c r="D250" s="53"/>
      <c r="E250" s="42"/>
      <c r="F250" s="54"/>
      <c r="G250" s="55"/>
      <c r="H250" s="56"/>
      <c r="I250" s="57"/>
      <c r="J250" s="89"/>
      <c r="K250" s="91"/>
      <c r="L250" s="56"/>
      <c r="M250" s="55"/>
      <c r="N250" s="120"/>
      <c r="O250" s="58"/>
      <c r="P250" s="125"/>
      <c r="Q250" s="114"/>
      <c r="R250" s="59"/>
      <c r="S250" s="59"/>
      <c r="T250" s="60"/>
      <c r="U250" s="60"/>
      <c r="V250" s="61"/>
      <c r="X250" s="66"/>
    </row>
    <row r="251" spans="1:24" s="62" customFormat="1">
      <c r="A251" s="51"/>
      <c r="B251" s="52"/>
      <c r="C251" s="84"/>
      <c r="D251" s="53"/>
      <c r="E251" s="42"/>
      <c r="F251" s="54"/>
      <c r="G251" s="55"/>
      <c r="H251" s="56"/>
      <c r="I251" s="57"/>
      <c r="J251" s="89"/>
      <c r="K251" s="91"/>
      <c r="L251" s="56"/>
      <c r="M251" s="55"/>
      <c r="N251" s="120"/>
      <c r="O251" s="58"/>
      <c r="P251" s="125"/>
      <c r="Q251" s="114"/>
      <c r="R251" s="59"/>
      <c r="S251" s="59"/>
      <c r="T251" s="60"/>
      <c r="U251" s="60"/>
      <c r="V251" s="61"/>
      <c r="X251" s="66"/>
    </row>
    <row r="252" spans="1:24" s="62" customFormat="1">
      <c r="A252" s="51"/>
      <c r="B252" s="52"/>
      <c r="C252" s="84"/>
      <c r="D252" s="53"/>
      <c r="E252" s="42"/>
      <c r="F252" s="54"/>
      <c r="G252" s="55"/>
      <c r="H252" s="56"/>
      <c r="I252" s="57"/>
      <c r="J252" s="89"/>
      <c r="K252" s="91"/>
      <c r="L252" s="56"/>
      <c r="M252" s="55"/>
      <c r="N252" s="120"/>
      <c r="O252" s="58"/>
      <c r="P252" s="125"/>
      <c r="Q252" s="114"/>
      <c r="R252" s="59"/>
      <c r="S252" s="59"/>
      <c r="T252" s="60"/>
      <c r="U252" s="60"/>
      <c r="V252" s="61"/>
      <c r="X252" s="66"/>
    </row>
    <row r="253" spans="1:24" s="62" customFormat="1">
      <c r="A253" s="51"/>
      <c r="B253" s="52"/>
      <c r="C253" s="84"/>
      <c r="D253" s="53"/>
      <c r="E253" s="42"/>
      <c r="F253" s="54"/>
      <c r="G253" s="55"/>
      <c r="H253" s="56"/>
      <c r="I253" s="57"/>
      <c r="J253" s="89"/>
      <c r="K253" s="91"/>
      <c r="L253" s="56"/>
      <c r="M253" s="55"/>
      <c r="N253" s="120"/>
      <c r="O253" s="58"/>
      <c r="P253" s="125"/>
      <c r="Q253" s="114"/>
      <c r="R253" s="59"/>
      <c r="S253" s="59"/>
      <c r="T253" s="60"/>
      <c r="U253" s="60"/>
      <c r="V253" s="61"/>
      <c r="X253" s="66"/>
    </row>
    <row r="254" spans="1:24" s="62" customFormat="1">
      <c r="A254" s="51"/>
      <c r="B254" s="52"/>
      <c r="C254" s="84"/>
      <c r="D254" s="53"/>
      <c r="E254" s="42"/>
      <c r="F254" s="54"/>
      <c r="G254" s="55"/>
      <c r="H254" s="56"/>
      <c r="I254" s="57"/>
      <c r="J254" s="89"/>
      <c r="K254" s="91"/>
      <c r="L254" s="56"/>
      <c r="M254" s="55"/>
      <c r="N254" s="120"/>
      <c r="O254" s="58"/>
      <c r="P254" s="125"/>
      <c r="Q254" s="114"/>
      <c r="R254" s="59"/>
      <c r="S254" s="59"/>
      <c r="T254" s="60"/>
      <c r="U254" s="60"/>
      <c r="V254" s="61"/>
      <c r="X254" s="66"/>
    </row>
    <row r="255" spans="1:24" s="62" customFormat="1">
      <c r="A255" s="51"/>
      <c r="B255" s="52"/>
      <c r="C255" s="84"/>
      <c r="D255" s="53"/>
      <c r="E255" s="42"/>
      <c r="F255" s="54"/>
      <c r="G255" s="55"/>
      <c r="H255" s="56"/>
      <c r="I255" s="57"/>
      <c r="J255" s="89"/>
      <c r="K255" s="91"/>
      <c r="L255" s="56"/>
      <c r="M255" s="55"/>
      <c r="N255" s="120"/>
      <c r="O255" s="58"/>
      <c r="P255" s="125"/>
      <c r="Q255" s="114"/>
      <c r="R255" s="59"/>
      <c r="S255" s="59"/>
      <c r="T255" s="60"/>
      <c r="U255" s="60"/>
      <c r="V255" s="61"/>
      <c r="X255" s="66"/>
    </row>
    <row r="256" spans="1:24" s="62" customFormat="1">
      <c r="A256" s="51"/>
      <c r="B256" s="52"/>
      <c r="C256" s="84"/>
      <c r="D256" s="53"/>
      <c r="E256" s="42"/>
      <c r="F256" s="54"/>
      <c r="G256" s="55"/>
      <c r="H256" s="56"/>
      <c r="I256" s="57"/>
      <c r="J256" s="89"/>
      <c r="K256" s="91"/>
      <c r="L256" s="56"/>
      <c r="M256" s="55"/>
      <c r="N256" s="120"/>
      <c r="O256" s="58"/>
      <c r="P256" s="125"/>
      <c r="Q256" s="114"/>
      <c r="R256" s="59"/>
      <c r="S256" s="59"/>
      <c r="T256" s="60"/>
      <c r="U256" s="60"/>
      <c r="V256" s="61"/>
      <c r="X256" s="66"/>
    </row>
    <row r="257" spans="1:24" s="62" customFormat="1">
      <c r="A257" s="51"/>
      <c r="B257" s="52"/>
      <c r="C257" s="84"/>
      <c r="D257" s="53"/>
      <c r="E257" s="42"/>
      <c r="F257" s="54"/>
      <c r="G257" s="55"/>
      <c r="H257" s="56"/>
      <c r="I257" s="57"/>
      <c r="J257" s="89"/>
      <c r="K257" s="91"/>
      <c r="L257" s="56"/>
      <c r="M257" s="55"/>
      <c r="N257" s="120"/>
      <c r="O257" s="58"/>
      <c r="P257" s="125"/>
      <c r="Q257" s="114"/>
      <c r="R257" s="59"/>
      <c r="S257" s="59"/>
      <c r="T257" s="60"/>
      <c r="U257" s="60"/>
      <c r="V257" s="61"/>
      <c r="X257" s="66"/>
    </row>
    <row r="258" spans="1:24" s="62" customFormat="1">
      <c r="A258" s="51"/>
      <c r="B258" s="52"/>
      <c r="C258" s="84"/>
      <c r="D258" s="53"/>
      <c r="E258" s="42"/>
      <c r="F258" s="54"/>
      <c r="G258" s="55"/>
      <c r="H258" s="56"/>
      <c r="I258" s="57"/>
      <c r="J258" s="89"/>
      <c r="K258" s="91"/>
      <c r="L258" s="56"/>
      <c r="M258" s="55"/>
      <c r="N258" s="120"/>
      <c r="O258" s="58"/>
      <c r="P258" s="125"/>
      <c r="Q258" s="114"/>
      <c r="R258" s="59"/>
      <c r="S258" s="59"/>
      <c r="T258" s="60"/>
      <c r="U258" s="60"/>
      <c r="V258" s="61"/>
      <c r="X258" s="66"/>
    </row>
    <row r="259" spans="1:24" s="62" customFormat="1">
      <c r="A259" s="51"/>
      <c r="B259" s="52"/>
      <c r="C259" s="84"/>
      <c r="D259" s="53"/>
      <c r="E259" s="42"/>
      <c r="F259" s="54"/>
      <c r="G259" s="55"/>
      <c r="H259" s="56"/>
      <c r="I259" s="57"/>
      <c r="J259" s="89"/>
      <c r="K259" s="91"/>
      <c r="L259" s="56"/>
      <c r="M259" s="55"/>
      <c r="N259" s="120"/>
      <c r="O259" s="58"/>
      <c r="P259" s="125"/>
      <c r="Q259" s="114"/>
      <c r="R259" s="59"/>
      <c r="S259" s="59"/>
      <c r="T259" s="60"/>
      <c r="U259" s="60"/>
      <c r="V259" s="61"/>
      <c r="X259" s="66"/>
    </row>
    <row r="260" spans="1:24" s="62" customFormat="1">
      <c r="A260" s="51"/>
      <c r="B260" s="52"/>
      <c r="C260" s="84"/>
      <c r="D260" s="53"/>
      <c r="E260" s="42"/>
      <c r="F260" s="54"/>
      <c r="G260" s="55"/>
      <c r="H260" s="56"/>
      <c r="I260" s="57"/>
      <c r="J260" s="89"/>
      <c r="K260" s="91"/>
      <c r="L260" s="56"/>
      <c r="M260" s="55"/>
      <c r="N260" s="120"/>
      <c r="O260" s="58"/>
      <c r="P260" s="125"/>
      <c r="Q260" s="114"/>
      <c r="R260" s="59"/>
      <c r="S260" s="59"/>
      <c r="T260" s="60"/>
      <c r="U260" s="60"/>
      <c r="V260" s="61"/>
      <c r="X260" s="66"/>
    </row>
    <row r="261" spans="1:24" s="62" customFormat="1">
      <c r="A261" s="51"/>
      <c r="B261" s="52"/>
      <c r="C261" s="84"/>
      <c r="D261" s="53"/>
      <c r="E261" s="42"/>
      <c r="F261" s="54"/>
      <c r="G261" s="55"/>
      <c r="H261" s="56"/>
      <c r="I261" s="57"/>
      <c r="J261" s="89"/>
      <c r="K261" s="91"/>
      <c r="L261" s="56"/>
      <c r="M261" s="55"/>
      <c r="N261" s="120"/>
      <c r="O261" s="58"/>
      <c r="P261" s="125"/>
      <c r="Q261" s="114"/>
      <c r="R261" s="59"/>
      <c r="S261" s="59"/>
      <c r="T261" s="60"/>
      <c r="U261" s="60"/>
      <c r="V261" s="61"/>
      <c r="X261" s="66"/>
    </row>
    <row r="262" spans="1:24" s="62" customFormat="1">
      <c r="A262" s="51"/>
      <c r="B262" s="52"/>
      <c r="C262" s="84"/>
      <c r="D262" s="53"/>
      <c r="E262" s="42"/>
      <c r="F262" s="54"/>
      <c r="G262" s="55"/>
      <c r="H262" s="56"/>
      <c r="I262" s="57"/>
      <c r="J262" s="89"/>
      <c r="K262" s="91"/>
      <c r="L262" s="56"/>
      <c r="M262" s="55"/>
      <c r="N262" s="120"/>
      <c r="O262" s="58"/>
      <c r="P262" s="125"/>
      <c r="Q262" s="114"/>
      <c r="R262" s="59"/>
      <c r="S262" s="59"/>
      <c r="T262" s="60"/>
      <c r="U262" s="60"/>
      <c r="V262" s="61"/>
      <c r="X262" s="66"/>
    </row>
    <row r="263" spans="1:24" s="62" customFormat="1">
      <c r="A263" s="51"/>
      <c r="B263" s="52"/>
      <c r="C263" s="84"/>
      <c r="D263" s="53"/>
      <c r="E263" s="42"/>
      <c r="F263" s="54"/>
      <c r="G263" s="55"/>
      <c r="H263" s="56"/>
      <c r="I263" s="57"/>
      <c r="J263" s="89"/>
      <c r="K263" s="91"/>
      <c r="L263" s="56"/>
      <c r="M263" s="55"/>
      <c r="N263" s="120"/>
      <c r="O263" s="58"/>
      <c r="P263" s="125"/>
      <c r="Q263" s="114"/>
      <c r="R263" s="59"/>
      <c r="S263" s="59"/>
      <c r="T263" s="60"/>
      <c r="U263" s="60"/>
      <c r="V263" s="61"/>
      <c r="X263" s="66"/>
    </row>
    <row r="264" spans="1:24" s="62" customFormat="1">
      <c r="A264" s="51"/>
      <c r="B264" s="52"/>
      <c r="C264" s="84"/>
      <c r="D264" s="53"/>
      <c r="E264" s="42"/>
      <c r="F264" s="54"/>
      <c r="G264" s="55"/>
      <c r="H264" s="56"/>
      <c r="I264" s="57"/>
      <c r="J264" s="89"/>
      <c r="K264" s="91"/>
      <c r="L264" s="56"/>
      <c r="M264" s="55"/>
      <c r="N264" s="120"/>
      <c r="O264" s="58"/>
      <c r="P264" s="125"/>
      <c r="Q264" s="114"/>
      <c r="R264" s="59"/>
      <c r="S264" s="59"/>
      <c r="T264" s="60"/>
      <c r="U264" s="60"/>
      <c r="V264" s="61"/>
      <c r="X264" s="66"/>
    </row>
    <row r="265" spans="1:24" s="62" customFormat="1">
      <c r="A265" s="51"/>
      <c r="B265" s="52"/>
      <c r="C265" s="84"/>
      <c r="D265" s="53"/>
      <c r="E265" s="42"/>
      <c r="F265" s="54"/>
      <c r="G265" s="55"/>
      <c r="H265" s="56"/>
      <c r="I265" s="57"/>
      <c r="J265" s="89"/>
      <c r="K265" s="91"/>
      <c r="L265" s="56"/>
      <c r="M265" s="55"/>
      <c r="N265" s="120"/>
      <c r="O265" s="58"/>
      <c r="P265" s="125"/>
      <c r="Q265" s="114"/>
      <c r="R265" s="59"/>
      <c r="S265" s="59"/>
      <c r="T265" s="60"/>
      <c r="U265" s="60"/>
      <c r="V265" s="61"/>
      <c r="X265" s="66"/>
    </row>
    <row r="266" spans="1:24" s="62" customFormat="1">
      <c r="A266" s="51"/>
      <c r="B266" s="52"/>
      <c r="C266" s="84"/>
      <c r="D266" s="53"/>
      <c r="E266" s="42"/>
      <c r="F266" s="54"/>
      <c r="G266" s="55"/>
      <c r="H266" s="56"/>
      <c r="I266" s="57"/>
      <c r="J266" s="89"/>
      <c r="K266" s="91"/>
      <c r="L266" s="56"/>
      <c r="M266" s="55"/>
      <c r="N266" s="120"/>
      <c r="O266" s="58"/>
      <c r="P266" s="125"/>
      <c r="Q266" s="114"/>
      <c r="R266" s="59"/>
      <c r="S266" s="59"/>
      <c r="T266" s="60"/>
      <c r="U266" s="60"/>
      <c r="V266" s="61"/>
      <c r="X266" s="66"/>
    </row>
    <row r="267" spans="1:24" s="62" customFormat="1">
      <c r="A267" s="51"/>
      <c r="B267" s="52"/>
      <c r="C267" s="84"/>
      <c r="D267" s="53"/>
      <c r="E267" s="42"/>
      <c r="F267" s="54"/>
      <c r="G267" s="55"/>
      <c r="H267" s="56"/>
      <c r="I267" s="57"/>
      <c r="J267" s="89"/>
      <c r="K267" s="91"/>
      <c r="L267" s="56"/>
      <c r="M267" s="55"/>
      <c r="N267" s="120"/>
      <c r="O267" s="58"/>
      <c r="P267" s="125"/>
      <c r="Q267" s="114"/>
      <c r="R267" s="59"/>
      <c r="S267" s="59"/>
      <c r="T267" s="60"/>
      <c r="U267" s="60"/>
      <c r="V267" s="61"/>
      <c r="X267" s="66"/>
    </row>
    <row r="268" spans="1:24" s="62" customFormat="1">
      <c r="A268" s="51"/>
      <c r="B268" s="52"/>
      <c r="C268" s="84"/>
      <c r="D268" s="53"/>
      <c r="E268" s="42"/>
      <c r="F268" s="54"/>
      <c r="G268" s="55"/>
      <c r="H268" s="56"/>
      <c r="I268" s="57"/>
      <c r="J268" s="89"/>
      <c r="K268" s="91"/>
      <c r="L268" s="56"/>
      <c r="M268" s="55"/>
      <c r="N268" s="120"/>
      <c r="O268" s="58"/>
      <c r="P268" s="125"/>
      <c r="Q268" s="114"/>
      <c r="R268" s="59"/>
      <c r="S268" s="59"/>
      <c r="T268" s="60"/>
      <c r="U268" s="60"/>
      <c r="V268" s="61"/>
      <c r="X268" s="66"/>
    </row>
    <row r="269" spans="1:24" s="62" customFormat="1">
      <c r="A269" s="51"/>
      <c r="B269" s="52"/>
      <c r="C269" s="84"/>
      <c r="D269" s="53"/>
      <c r="E269" s="42"/>
      <c r="F269" s="54"/>
      <c r="G269" s="55"/>
      <c r="H269" s="56"/>
      <c r="I269" s="57"/>
      <c r="J269" s="89"/>
      <c r="K269" s="91"/>
      <c r="L269" s="56"/>
      <c r="M269" s="55"/>
      <c r="N269" s="120"/>
      <c r="O269" s="58"/>
      <c r="P269" s="125"/>
      <c r="Q269" s="114"/>
      <c r="R269" s="59"/>
      <c r="S269" s="59"/>
      <c r="T269" s="60"/>
      <c r="U269" s="60"/>
      <c r="V269" s="61"/>
      <c r="X269" s="66"/>
    </row>
    <row r="270" spans="1:24" s="62" customFormat="1">
      <c r="A270" s="51"/>
      <c r="B270" s="52"/>
      <c r="C270" s="84"/>
      <c r="D270" s="53"/>
      <c r="E270" s="42"/>
      <c r="F270" s="54"/>
      <c r="G270" s="55"/>
      <c r="H270" s="56"/>
      <c r="I270" s="57"/>
      <c r="J270" s="89"/>
      <c r="K270" s="91"/>
      <c r="L270" s="56"/>
      <c r="M270" s="55"/>
      <c r="N270" s="120"/>
      <c r="O270" s="58"/>
      <c r="P270" s="125"/>
      <c r="Q270" s="114"/>
      <c r="R270" s="59"/>
      <c r="S270" s="59"/>
      <c r="T270" s="60"/>
      <c r="U270" s="60"/>
      <c r="V270" s="61"/>
      <c r="X270" s="66"/>
    </row>
    <row r="271" spans="1:24" s="62" customFormat="1">
      <c r="A271" s="51"/>
      <c r="B271" s="52"/>
      <c r="C271" s="84"/>
      <c r="D271" s="53"/>
      <c r="E271" s="42"/>
      <c r="F271" s="54"/>
      <c r="G271" s="55"/>
      <c r="H271" s="56"/>
      <c r="I271" s="57"/>
      <c r="J271" s="89"/>
      <c r="K271" s="91"/>
      <c r="L271" s="56"/>
      <c r="M271" s="55"/>
      <c r="N271" s="120"/>
      <c r="O271" s="58"/>
      <c r="P271" s="125"/>
      <c r="Q271" s="114"/>
      <c r="R271" s="59"/>
      <c r="S271" s="59"/>
      <c r="T271" s="60"/>
      <c r="U271" s="60"/>
      <c r="V271" s="61"/>
      <c r="X271" s="66"/>
    </row>
    <row r="272" spans="1:24" s="62" customFormat="1">
      <c r="A272" s="51"/>
      <c r="B272" s="52"/>
      <c r="C272" s="84"/>
      <c r="D272" s="53"/>
      <c r="E272" s="42"/>
      <c r="F272" s="54"/>
      <c r="G272" s="55"/>
      <c r="H272" s="56"/>
      <c r="I272" s="57"/>
      <c r="J272" s="89"/>
      <c r="K272" s="91"/>
      <c r="L272" s="56"/>
      <c r="M272" s="55"/>
      <c r="N272" s="120"/>
      <c r="O272" s="58"/>
      <c r="P272" s="125"/>
      <c r="Q272" s="114"/>
      <c r="R272" s="59"/>
      <c r="S272" s="59"/>
      <c r="T272" s="60"/>
      <c r="U272" s="60"/>
      <c r="V272" s="61"/>
      <c r="X272" s="66"/>
    </row>
    <row r="273" spans="1:24" s="62" customFormat="1">
      <c r="A273" s="51"/>
      <c r="B273" s="52"/>
      <c r="C273" s="84"/>
      <c r="D273" s="53"/>
      <c r="E273" s="42"/>
      <c r="F273" s="54"/>
      <c r="G273" s="55"/>
      <c r="H273" s="56"/>
      <c r="I273" s="57"/>
      <c r="J273" s="89"/>
      <c r="K273" s="91"/>
      <c r="L273" s="56"/>
      <c r="M273" s="55"/>
      <c r="N273" s="120"/>
      <c r="O273" s="58"/>
      <c r="P273" s="125"/>
      <c r="Q273" s="114"/>
      <c r="R273" s="59"/>
      <c r="S273" s="59"/>
      <c r="T273" s="60"/>
      <c r="U273" s="60"/>
      <c r="V273" s="61"/>
      <c r="X273" s="66"/>
    </row>
    <row r="274" spans="1:24" s="62" customFormat="1">
      <c r="A274" s="51"/>
      <c r="B274" s="52"/>
      <c r="C274" s="84"/>
      <c r="D274" s="53"/>
      <c r="E274" s="42"/>
      <c r="F274" s="54"/>
      <c r="G274" s="55"/>
      <c r="H274" s="56"/>
      <c r="I274" s="57"/>
      <c r="J274" s="89"/>
      <c r="K274" s="91"/>
      <c r="L274" s="56"/>
      <c r="M274" s="55"/>
      <c r="N274" s="120"/>
      <c r="O274" s="58"/>
      <c r="P274" s="125"/>
      <c r="Q274" s="114"/>
      <c r="R274" s="59"/>
      <c r="S274" s="59"/>
      <c r="T274" s="60"/>
      <c r="U274" s="60"/>
      <c r="V274" s="61"/>
      <c r="X274" s="66"/>
    </row>
    <row r="275" spans="1:24" s="62" customFormat="1">
      <c r="A275" s="51"/>
      <c r="B275" s="52"/>
      <c r="C275" s="84"/>
      <c r="D275" s="53"/>
      <c r="E275" s="42"/>
      <c r="F275" s="54"/>
      <c r="G275" s="55"/>
      <c r="H275" s="56"/>
      <c r="I275" s="57"/>
      <c r="J275" s="89"/>
      <c r="K275" s="91"/>
      <c r="L275" s="56"/>
      <c r="M275" s="55"/>
      <c r="N275" s="120"/>
      <c r="O275" s="58"/>
      <c r="P275" s="125"/>
      <c r="Q275" s="114"/>
      <c r="R275" s="59"/>
      <c r="S275" s="59"/>
      <c r="T275" s="60"/>
      <c r="U275" s="60"/>
      <c r="V275" s="61"/>
      <c r="X275" s="66"/>
    </row>
    <row r="276" spans="1:24" s="62" customFormat="1">
      <c r="A276" s="51"/>
      <c r="B276" s="52"/>
      <c r="C276" s="84"/>
      <c r="D276" s="53"/>
      <c r="E276" s="42"/>
      <c r="F276" s="54"/>
      <c r="G276" s="55"/>
      <c r="H276" s="56"/>
      <c r="I276" s="57"/>
      <c r="J276" s="89"/>
      <c r="K276" s="91"/>
      <c r="L276" s="56"/>
      <c r="M276" s="55"/>
      <c r="N276" s="120"/>
      <c r="O276" s="58"/>
      <c r="P276" s="125"/>
      <c r="Q276" s="114"/>
      <c r="R276" s="59"/>
      <c r="S276" s="59"/>
      <c r="T276" s="60"/>
      <c r="U276" s="60"/>
      <c r="V276" s="61"/>
      <c r="X276" s="66"/>
    </row>
    <row r="277" spans="1:24" s="62" customFormat="1">
      <c r="A277" s="51"/>
      <c r="B277" s="52"/>
      <c r="C277" s="84"/>
      <c r="D277" s="53"/>
      <c r="E277" s="42"/>
      <c r="F277" s="54"/>
      <c r="G277" s="55"/>
      <c r="H277" s="56"/>
      <c r="I277" s="57"/>
      <c r="J277" s="89"/>
      <c r="K277" s="91"/>
      <c r="L277" s="56"/>
      <c r="M277" s="55"/>
      <c r="N277" s="120"/>
      <c r="O277" s="58"/>
      <c r="P277" s="125"/>
      <c r="Q277" s="114"/>
      <c r="R277" s="59"/>
      <c r="S277" s="59"/>
      <c r="T277" s="60"/>
      <c r="U277" s="60"/>
      <c r="V277" s="61"/>
      <c r="X277" s="66"/>
    </row>
    <row r="278" spans="1:24" s="62" customFormat="1">
      <c r="A278" s="51"/>
      <c r="B278" s="52"/>
      <c r="C278" s="84"/>
      <c r="D278" s="53"/>
      <c r="E278" s="42"/>
      <c r="F278" s="54"/>
      <c r="G278" s="55"/>
      <c r="H278" s="56"/>
      <c r="I278" s="57"/>
      <c r="J278" s="89"/>
      <c r="K278" s="91"/>
      <c r="L278" s="56"/>
      <c r="M278" s="55"/>
      <c r="N278" s="120"/>
      <c r="O278" s="58"/>
      <c r="P278" s="125"/>
      <c r="Q278" s="114"/>
      <c r="R278" s="59"/>
      <c r="S278" s="59"/>
      <c r="T278" s="60"/>
      <c r="U278" s="60"/>
      <c r="V278" s="61"/>
      <c r="X278" s="66"/>
    </row>
    <row r="279" spans="1:24" s="62" customFormat="1">
      <c r="A279" s="51"/>
      <c r="B279" s="52"/>
      <c r="C279" s="84"/>
      <c r="D279" s="53"/>
      <c r="E279" s="42"/>
      <c r="F279" s="54"/>
      <c r="G279" s="55"/>
      <c r="H279" s="56"/>
      <c r="I279" s="57"/>
      <c r="J279" s="89"/>
      <c r="K279" s="91"/>
      <c r="L279" s="56"/>
      <c r="M279" s="55"/>
      <c r="N279" s="120"/>
      <c r="O279" s="58"/>
      <c r="P279" s="125"/>
      <c r="Q279" s="114"/>
      <c r="R279" s="59"/>
      <c r="S279" s="59"/>
      <c r="T279" s="60"/>
      <c r="U279" s="60"/>
      <c r="V279" s="61"/>
      <c r="X279" s="66"/>
    </row>
    <row r="280" spans="1:24" s="62" customFormat="1">
      <c r="A280" s="51"/>
      <c r="B280" s="52"/>
      <c r="C280" s="84"/>
      <c r="D280" s="53"/>
      <c r="E280" s="42"/>
      <c r="F280" s="54"/>
      <c r="G280" s="55"/>
      <c r="H280" s="56"/>
      <c r="I280" s="57"/>
      <c r="J280" s="89"/>
      <c r="K280" s="91"/>
      <c r="L280" s="56"/>
      <c r="M280" s="55"/>
      <c r="N280" s="120"/>
      <c r="O280" s="58"/>
      <c r="P280" s="125"/>
      <c r="Q280" s="114"/>
      <c r="R280" s="59"/>
      <c r="S280" s="59"/>
      <c r="T280" s="60"/>
      <c r="U280" s="60"/>
      <c r="V280" s="61"/>
      <c r="X280" s="66"/>
    </row>
    <row r="281" spans="1:24" s="62" customFormat="1">
      <c r="A281" s="51"/>
      <c r="B281" s="52"/>
      <c r="C281" s="84"/>
      <c r="D281" s="53"/>
      <c r="E281" s="42"/>
      <c r="F281" s="54"/>
      <c r="G281" s="55"/>
      <c r="H281" s="56"/>
      <c r="I281" s="57"/>
      <c r="J281" s="89"/>
      <c r="K281" s="91"/>
      <c r="L281" s="56"/>
      <c r="M281" s="55"/>
      <c r="N281" s="120"/>
      <c r="O281" s="58"/>
      <c r="P281" s="125"/>
      <c r="Q281" s="114"/>
      <c r="R281" s="59"/>
      <c r="S281" s="59"/>
      <c r="T281" s="60"/>
      <c r="U281" s="60"/>
      <c r="V281" s="61"/>
      <c r="X281" s="66"/>
    </row>
    <row r="282" spans="1:24" s="62" customFormat="1">
      <c r="A282" s="51"/>
      <c r="B282" s="52"/>
      <c r="C282" s="84"/>
      <c r="D282" s="53"/>
      <c r="E282" s="42"/>
      <c r="F282" s="54"/>
      <c r="G282" s="55"/>
      <c r="H282" s="56"/>
      <c r="I282" s="57"/>
      <c r="J282" s="89"/>
      <c r="K282" s="91"/>
      <c r="L282" s="56"/>
      <c r="M282" s="55"/>
      <c r="N282" s="120"/>
      <c r="O282" s="58"/>
      <c r="P282" s="125"/>
      <c r="Q282" s="114"/>
      <c r="R282" s="59"/>
      <c r="S282" s="59"/>
      <c r="T282" s="60"/>
      <c r="U282" s="60"/>
      <c r="V282" s="61"/>
      <c r="X282" s="66"/>
    </row>
    <row r="283" spans="1:24" s="62" customFormat="1">
      <c r="A283" s="51"/>
      <c r="B283" s="52"/>
      <c r="C283" s="84"/>
      <c r="D283" s="53"/>
      <c r="E283" s="42"/>
      <c r="F283" s="54"/>
      <c r="G283" s="55"/>
      <c r="H283" s="56"/>
      <c r="I283" s="57"/>
      <c r="J283" s="89"/>
      <c r="K283" s="91"/>
      <c r="L283" s="56"/>
      <c r="M283" s="55"/>
      <c r="N283" s="120"/>
      <c r="O283" s="58"/>
      <c r="P283" s="125"/>
      <c r="Q283" s="114"/>
      <c r="R283" s="59"/>
      <c r="S283" s="59"/>
      <c r="T283" s="60"/>
      <c r="U283" s="60"/>
      <c r="V283" s="61"/>
      <c r="X283" s="66"/>
    </row>
    <row r="284" spans="1:24" s="62" customFormat="1">
      <c r="A284" s="51"/>
      <c r="B284" s="52"/>
      <c r="C284" s="84"/>
      <c r="D284" s="53"/>
      <c r="E284" s="42"/>
      <c r="F284" s="54"/>
      <c r="G284" s="55"/>
      <c r="H284" s="56"/>
      <c r="I284" s="57"/>
      <c r="J284" s="89"/>
      <c r="K284" s="91"/>
      <c r="L284" s="56"/>
      <c r="M284" s="55"/>
      <c r="N284" s="120"/>
      <c r="O284" s="58"/>
      <c r="P284" s="125"/>
      <c r="Q284" s="114"/>
      <c r="R284" s="59"/>
      <c r="S284" s="59"/>
      <c r="T284" s="60"/>
      <c r="U284" s="60"/>
      <c r="V284" s="61"/>
      <c r="X284" s="66"/>
    </row>
    <row r="285" spans="1:24" s="62" customFormat="1">
      <c r="A285" s="51"/>
      <c r="B285" s="52"/>
      <c r="C285" s="84"/>
      <c r="D285" s="53"/>
      <c r="E285" s="42"/>
      <c r="F285" s="54"/>
      <c r="G285" s="55"/>
      <c r="H285" s="56"/>
      <c r="I285" s="57"/>
      <c r="J285" s="89"/>
      <c r="K285" s="91"/>
      <c r="L285" s="56"/>
      <c r="M285" s="55"/>
      <c r="N285" s="120"/>
      <c r="O285" s="58"/>
      <c r="P285" s="125"/>
      <c r="Q285" s="114"/>
      <c r="R285" s="59"/>
      <c r="S285" s="59"/>
      <c r="T285" s="60"/>
      <c r="U285" s="60"/>
      <c r="V285" s="61"/>
      <c r="X285" s="66"/>
    </row>
    <row r="286" spans="1:24" s="62" customFormat="1">
      <c r="A286" s="51"/>
      <c r="B286" s="52"/>
      <c r="C286" s="84"/>
      <c r="D286" s="53"/>
      <c r="E286" s="42"/>
      <c r="F286" s="54"/>
      <c r="G286" s="55"/>
      <c r="H286" s="56"/>
      <c r="I286" s="57"/>
      <c r="J286" s="89"/>
      <c r="K286" s="91"/>
      <c r="L286" s="56"/>
      <c r="M286" s="55"/>
      <c r="N286" s="120"/>
      <c r="O286" s="58"/>
      <c r="P286" s="125"/>
      <c r="Q286" s="114"/>
      <c r="R286" s="59"/>
      <c r="S286" s="59"/>
      <c r="T286" s="60"/>
      <c r="U286" s="60"/>
      <c r="V286" s="61"/>
      <c r="X286" s="66"/>
    </row>
    <row r="287" spans="1:24" s="62" customFormat="1">
      <c r="A287" s="160"/>
      <c r="B287" s="52"/>
      <c r="C287" s="84"/>
      <c r="D287" s="53"/>
      <c r="E287" s="42"/>
      <c r="F287" s="54"/>
      <c r="G287" s="55"/>
      <c r="H287" s="56"/>
      <c r="I287" s="57"/>
      <c r="J287" s="89"/>
      <c r="K287" s="91"/>
      <c r="L287" s="56"/>
      <c r="M287" s="55"/>
      <c r="N287" s="120"/>
      <c r="O287" s="58"/>
      <c r="P287" s="125"/>
      <c r="Q287" s="114"/>
      <c r="R287" s="59"/>
      <c r="S287" s="59"/>
      <c r="T287" s="60"/>
      <c r="U287" s="60"/>
      <c r="V287" s="61"/>
      <c r="X287" s="66"/>
    </row>
    <row r="288" spans="1:24" s="62" customFormat="1">
      <c r="A288" s="51"/>
      <c r="B288" s="52"/>
      <c r="C288" s="84"/>
      <c r="D288" s="53"/>
      <c r="E288" s="42"/>
      <c r="F288" s="54"/>
      <c r="G288" s="55"/>
      <c r="H288" s="56"/>
      <c r="I288" s="57"/>
      <c r="J288" s="89"/>
      <c r="K288" s="91"/>
      <c r="L288" s="56"/>
      <c r="M288" s="55"/>
      <c r="N288" s="120"/>
      <c r="O288" s="58"/>
      <c r="P288" s="125"/>
      <c r="Q288" s="114"/>
      <c r="R288" s="59"/>
      <c r="S288" s="59"/>
      <c r="T288" s="60"/>
      <c r="U288" s="60"/>
      <c r="V288" s="61"/>
      <c r="X288" s="66"/>
    </row>
    <row r="289" spans="1:24" s="62" customFormat="1">
      <c r="A289" s="51"/>
      <c r="B289" s="52"/>
      <c r="C289" s="84"/>
      <c r="D289" s="53"/>
      <c r="E289" s="42"/>
      <c r="F289" s="54"/>
      <c r="G289" s="55"/>
      <c r="H289" s="56"/>
      <c r="I289" s="57"/>
      <c r="J289" s="89"/>
      <c r="K289" s="91"/>
      <c r="L289" s="56"/>
      <c r="M289" s="55"/>
      <c r="N289" s="120"/>
      <c r="O289" s="58"/>
      <c r="P289" s="125"/>
      <c r="Q289" s="114"/>
      <c r="R289" s="59"/>
      <c r="S289" s="59"/>
      <c r="T289" s="60"/>
      <c r="U289" s="60"/>
      <c r="V289" s="61"/>
      <c r="X289" s="66"/>
    </row>
    <row r="290" spans="1:24" s="62" customFormat="1">
      <c r="A290" s="51"/>
      <c r="B290" s="52"/>
      <c r="C290" s="84"/>
      <c r="D290" s="53"/>
      <c r="E290" s="42"/>
      <c r="F290" s="54"/>
      <c r="G290" s="55"/>
      <c r="H290" s="56"/>
      <c r="I290" s="57"/>
      <c r="J290" s="89"/>
      <c r="K290" s="91"/>
      <c r="L290" s="56"/>
      <c r="M290" s="55"/>
      <c r="N290" s="120"/>
      <c r="O290" s="58"/>
      <c r="P290" s="125"/>
      <c r="Q290" s="114"/>
      <c r="R290" s="59"/>
      <c r="S290" s="59"/>
      <c r="T290" s="60"/>
      <c r="U290" s="60"/>
      <c r="V290" s="61"/>
      <c r="X290" s="66"/>
    </row>
    <row r="291" spans="1:24" s="62" customFormat="1">
      <c r="A291" s="51"/>
      <c r="B291" s="52"/>
      <c r="C291" s="84"/>
      <c r="D291" s="53"/>
      <c r="E291" s="42"/>
      <c r="F291" s="54"/>
      <c r="G291" s="55"/>
      <c r="H291" s="56"/>
      <c r="I291" s="57"/>
      <c r="J291" s="89"/>
      <c r="K291" s="91"/>
      <c r="L291" s="56"/>
      <c r="M291" s="55"/>
      <c r="N291" s="120"/>
      <c r="O291" s="58"/>
      <c r="P291" s="125"/>
      <c r="Q291" s="114"/>
      <c r="R291" s="59"/>
      <c r="S291" s="59"/>
      <c r="T291" s="60"/>
      <c r="U291" s="60"/>
      <c r="V291" s="61"/>
      <c r="X291" s="66"/>
    </row>
    <row r="292" spans="1:24" s="62" customFormat="1">
      <c r="A292" s="51"/>
      <c r="B292" s="52"/>
      <c r="C292" s="84"/>
      <c r="D292" s="53"/>
      <c r="E292" s="42"/>
      <c r="F292" s="54"/>
      <c r="G292" s="55"/>
      <c r="H292" s="56"/>
      <c r="I292" s="57"/>
      <c r="J292" s="89"/>
      <c r="K292" s="91"/>
      <c r="L292" s="56"/>
      <c r="M292" s="55"/>
      <c r="N292" s="120"/>
      <c r="O292" s="58"/>
      <c r="P292" s="125"/>
      <c r="Q292" s="114"/>
      <c r="R292" s="59"/>
      <c r="S292" s="59"/>
      <c r="T292" s="60"/>
      <c r="U292" s="60"/>
      <c r="V292" s="61"/>
      <c r="X292" s="66"/>
    </row>
    <row r="293" spans="1:24" s="62" customFormat="1">
      <c r="A293" s="51"/>
      <c r="B293" s="52"/>
      <c r="C293" s="84"/>
      <c r="D293" s="53"/>
      <c r="E293" s="42"/>
      <c r="F293" s="54"/>
      <c r="G293" s="55"/>
      <c r="H293" s="56"/>
      <c r="I293" s="57"/>
      <c r="J293" s="89"/>
      <c r="K293" s="91"/>
      <c r="L293" s="56"/>
      <c r="M293" s="55"/>
      <c r="N293" s="120"/>
      <c r="O293" s="58"/>
      <c r="P293" s="125"/>
      <c r="Q293" s="114"/>
      <c r="R293" s="59"/>
      <c r="S293" s="59"/>
      <c r="T293" s="60"/>
      <c r="U293" s="60"/>
      <c r="V293" s="61"/>
      <c r="X293" s="66"/>
    </row>
    <row r="294" spans="1:24" s="62" customFormat="1">
      <c r="A294" s="51"/>
      <c r="B294" s="52"/>
      <c r="C294" s="84"/>
      <c r="D294" s="53"/>
      <c r="E294" s="42"/>
      <c r="F294" s="54"/>
      <c r="G294" s="55"/>
      <c r="H294" s="56"/>
      <c r="I294" s="57"/>
      <c r="J294" s="89"/>
      <c r="K294" s="91"/>
      <c r="L294" s="56"/>
      <c r="M294" s="55"/>
      <c r="N294" s="120"/>
      <c r="O294" s="58"/>
      <c r="P294" s="125"/>
      <c r="Q294" s="114"/>
      <c r="R294" s="59"/>
      <c r="S294" s="59"/>
      <c r="T294" s="60"/>
      <c r="U294" s="60"/>
      <c r="V294" s="61"/>
      <c r="X294" s="66"/>
    </row>
    <row r="295" spans="1:24" s="62" customFormat="1">
      <c r="A295" s="51"/>
      <c r="B295" s="52"/>
      <c r="C295" s="84"/>
      <c r="D295" s="53"/>
      <c r="E295" s="42"/>
      <c r="F295" s="54"/>
      <c r="G295" s="55"/>
      <c r="H295" s="56"/>
      <c r="I295" s="57"/>
      <c r="J295" s="89"/>
      <c r="K295" s="91"/>
      <c r="L295" s="56"/>
      <c r="M295" s="55"/>
      <c r="N295" s="120"/>
      <c r="O295" s="58"/>
      <c r="P295" s="125"/>
      <c r="Q295" s="114"/>
      <c r="R295" s="59"/>
      <c r="S295" s="59"/>
      <c r="T295" s="60"/>
      <c r="U295" s="60"/>
      <c r="V295" s="61"/>
      <c r="X295" s="66"/>
    </row>
    <row r="296" spans="1:24" s="62" customFormat="1">
      <c r="A296" s="51"/>
      <c r="B296" s="52"/>
      <c r="C296" s="84"/>
      <c r="D296" s="53"/>
      <c r="E296" s="42"/>
      <c r="F296" s="54"/>
      <c r="G296" s="55"/>
      <c r="H296" s="56"/>
      <c r="I296" s="57"/>
      <c r="J296" s="89"/>
      <c r="K296" s="91"/>
      <c r="L296" s="56"/>
      <c r="M296" s="55"/>
      <c r="N296" s="120"/>
      <c r="O296" s="58"/>
      <c r="P296" s="125"/>
      <c r="Q296" s="114"/>
      <c r="R296" s="59"/>
      <c r="S296" s="59"/>
      <c r="T296" s="60"/>
      <c r="U296" s="60"/>
      <c r="V296" s="61"/>
      <c r="X296" s="66"/>
    </row>
    <row r="297" spans="1:24" s="62" customFormat="1">
      <c r="A297" s="51"/>
      <c r="B297" s="52"/>
      <c r="C297" s="84"/>
      <c r="D297" s="53"/>
      <c r="E297" s="42"/>
      <c r="F297" s="54"/>
      <c r="G297" s="55"/>
      <c r="H297" s="56"/>
      <c r="I297" s="57"/>
      <c r="J297" s="89"/>
      <c r="K297" s="91"/>
      <c r="L297" s="56"/>
      <c r="M297" s="55"/>
      <c r="N297" s="120"/>
      <c r="O297" s="58"/>
      <c r="P297" s="125"/>
      <c r="Q297" s="114"/>
      <c r="R297" s="59"/>
      <c r="S297" s="59"/>
      <c r="T297" s="60"/>
      <c r="U297" s="60"/>
      <c r="V297" s="61"/>
      <c r="X297" s="66"/>
    </row>
    <row r="298" spans="1:24" s="62" customFormat="1">
      <c r="A298" s="51"/>
      <c r="B298" s="52"/>
      <c r="C298" s="84"/>
      <c r="D298" s="53"/>
      <c r="E298" s="42"/>
      <c r="F298" s="54"/>
      <c r="G298" s="55"/>
      <c r="H298" s="56"/>
      <c r="I298" s="57"/>
      <c r="J298" s="89"/>
      <c r="K298" s="91"/>
      <c r="L298" s="56"/>
      <c r="M298" s="55"/>
      <c r="N298" s="120"/>
      <c r="O298" s="58"/>
      <c r="P298" s="125"/>
      <c r="Q298" s="114"/>
      <c r="R298" s="59"/>
      <c r="S298" s="59"/>
      <c r="T298" s="60"/>
      <c r="U298" s="60"/>
      <c r="V298" s="61"/>
      <c r="X298" s="66"/>
    </row>
    <row r="299" spans="1:24" s="62" customFormat="1">
      <c r="A299" s="51"/>
      <c r="B299" s="52"/>
      <c r="C299" s="84"/>
      <c r="D299" s="53"/>
      <c r="E299" s="42"/>
      <c r="F299" s="54"/>
      <c r="G299" s="55"/>
      <c r="H299" s="56"/>
      <c r="I299" s="57"/>
      <c r="J299" s="89"/>
      <c r="K299" s="91"/>
      <c r="L299" s="56"/>
      <c r="M299" s="55"/>
      <c r="N299" s="120"/>
      <c r="O299" s="58"/>
      <c r="P299" s="125"/>
      <c r="Q299" s="114"/>
      <c r="R299" s="59"/>
      <c r="S299" s="59"/>
      <c r="T299" s="60"/>
      <c r="U299" s="60"/>
      <c r="V299" s="61"/>
      <c r="X299" s="66"/>
    </row>
    <row r="300" spans="1:24" s="62" customFormat="1">
      <c r="A300" s="51"/>
      <c r="B300" s="52"/>
      <c r="C300" s="84"/>
      <c r="D300" s="53"/>
      <c r="E300" s="42"/>
      <c r="F300" s="54"/>
      <c r="G300" s="55"/>
      <c r="H300" s="56"/>
      <c r="I300" s="57"/>
      <c r="J300" s="89"/>
      <c r="K300" s="91"/>
      <c r="L300" s="56"/>
      <c r="M300" s="55"/>
      <c r="N300" s="120"/>
      <c r="O300" s="58"/>
      <c r="P300" s="125"/>
      <c r="Q300" s="114"/>
      <c r="R300" s="59"/>
      <c r="S300" s="59"/>
      <c r="T300" s="60"/>
      <c r="U300" s="60"/>
      <c r="V300" s="61"/>
      <c r="X300" s="66"/>
    </row>
    <row r="301" spans="1:24" s="62" customFormat="1">
      <c r="A301" s="51"/>
      <c r="B301" s="52"/>
      <c r="C301" s="84"/>
      <c r="D301" s="53"/>
      <c r="E301" s="42"/>
      <c r="F301" s="54"/>
      <c r="G301" s="55"/>
      <c r="H301" s="56"/>
      <c r="I301" s="57"/>
      <c r="J301" s="89"/>
      <c r="K301" s="91"/>
      <c r="L301" s="56"/>
      <c r="M301" s="55"/>
      <c r="N301" s="120"/>
      <c r="O301" s="58"/>
      <c r="P301" s="125"/>
      <c r="Q301" s="114"/>
      <c r="R301" s="59"/>
      <c r="S301" s="59"/>
      <c r="T301" s="60"/>
      <c r="U301" s="60"/>
      <c r="V301" s="61"/>
      <c r="X301" s="66"/>
    </row>
    <row r="302" spans="1:24" s="62" customFormat="1">
      <c r="A302" s="51"/>
      <c r="B302" s="52"/>
      <c r="C302" s="84"/>
      <c r="D302" s="53"/>
      <c r="E302" s="42"/>
      <c r="F302" s="54"/>
      <c r="G302" s="55"/>
      <c r="H302" s="56"/>
      <c r="I302" s="57"/>
      <c r="J302" s="89"/>
      <c r="K302" s="91"/>
      <c r="L302" s="56"/>
      <c r="M302" s="55"/>
      <c r="N302" s="120"/>
      <c r="O302" s="58"/>
      <c r="P302" s="125"/>
      <c r="Q302" s="114"/>
      <c r="R302" s="59"/>
      <c r="S302" s="59"/>
      <c r="T302" s="60"/>
      <c r="U302" s="60"/>
      <c r="V302" s="61"/>
      <c r="X302" s="66"/>
    </row>
    <row r="303" spans="1:24" s="62" customFormat="1">
      <c r="A303" s="51"/>
      <c r="B303" s="52"/>
      <c r="C303" s="84"/>
      <c r="D303" s="53"/>
      <c r="E303" s="42"/>
      <c r="F303" s="54"/>
      <c r="G303" s="55"/>
      <c r="H303" s="56"/>
      <c r="I303" s="57"/>
      <c r="J303" s="89"/>
      <c r="K303" s="91"/>
      <c r="L303" s="56"/>
      <c r="M303" s="55"/>
      <c r="N303" s="120"/>
      <c r="O303" s="58"/>
      <c r="P303" s="125"/>
      <c r="Q303" s="114"/>
      <c r="R303" s="59"/>
      <c r="S303" s="59"/>
      <c r="T303" s="60"/>
      <c r="U303" s="60"/>
      <c r="V303" s="61"/>
      <c r="X303" s="66"/>
    </row>
    <row r="304" spans="1:24" s="62" customFormat="1">
      <c r="A304" s="51"/>
      <c r="B304" s="52"/>
      <c r="C304" s="84"/>
      <c r="D304" s="53"/>
      <c r="E304" s="42"/>
      <c r="F304" s="54"/>
      <c r="G304" s="55"/>
      <c r="H304" s="56"/>
      <c r="I304" s="57"/>
      <c r="J304" s="89"/>
      <c r="K304" s="91"/>
      <c r="L304" s="56"/>
      <c r="M304" s="55"/>
      <c r="N304" s="120"/>
      <c r="O304" s="58"/>
      <c r="P304" s="125"/>
      <c r="Q304" s="114"/>
      <c r="R304" s="59"/>
      <c r="S304" s="59"/>
      <c r="T304" s="60"/>
      <c r="U304" s="60"/>
      <c r="V304" s="61"/>
      <c r="X304" s="66"/>
    </row>
    <row r="305" spans="1:24" s="62" customFormat="1">
      <c r="A305" s="51"/>
      <c r="B305" s="52"/>
      <c r="C305" s="84"/>
      <c r="D305" s="53"/>
      <c r="E305" s="42"/>
      <c r="F305" s="54"/>
      <c r="G305" s="55"/>
      <c r="H305" s="56"/>
      <c r="I305" s="57"/>
      <c r="J305" s="89"/>
      <c r="K305" s="91"/>
      <c r="L305" s="56"/>
      <c r="M305" s="55"/>
      <c r="N305" s="120"/>
      <c r="O305" s="58"/>
      <c r="P305" s="125"/>
      <c r="Q305" s="114"/>
      <c r="R305" s="59"/>
      <c r="S305" s="59"/>
      <c r="T305" s="60"/>
      <c r="U305" s="60"/>
      <c r="V305" s="61"/>
      <c r="X305" s="66"/>
    </row>
    <row r="306" spans="1:24" s="62" customFormat="1">
      <c r="A306" s="51"/>
      <c r="B306" s="52"/>
      <c r="C306" s="84"/>
      <c r="D306" s="53"/>
      <c r="E306" s="42"/>
      <c r="F306" s="54"/>
      <c r="G306" s="55"/>
      <c r="H306" s="56"/>
      <c r="I306" s="57"/>
      <c r="J306" s="89"/>
      <c r="K306" s="91"/>
      <c r="L306" s="56"/>
      <c r="M306" s="55"/>
      <c r="N306" s="120"/>
      <c r="O306" s="58"/>
      <c r="P306" s="125"/>
      <c r="Q306" s="114"/>
      <c r="R306" s="59"/>
      <c r="S306" s="59"/>
      <c r="T306" s="60"/>
      <c r="U306" s="60"/>
      <c r="V306" s="61"/>
      <c r="X306" s="66"/>
    </row>
    <row r="307" spans="1:24" s="62" customFormat="1">
      <c r="A307" s="51"/>
      <c r="B307" s="52"/>
      <c r="C307" s="84"/>
      <c r="D307" s="53"/>
      <c r="E307" s="42"/>
      <c r="F307" s="54"/>
      <c r="G307" s="55"/>
      <c r="H307" s="56"/>
      <c r="I307" s="57"/>
      <c r="J307" s="89"/>
      <c r="K307" s="91"/>
      <c r="L307" s="56"/>
      <c r="M307" s="55"/>
      <c r="N307" s="120"/>
      <c r="O307" s="58"/>
      <c r="P307" s="125"/>
      <c r="Q307" s="114"/>
      <c r="R307" s="59"/>
      <c r="S307" s="59"/>
      <c r="T307" s="60"/>
      <c r="U307" s="60"/>
      <c r="V307" s="61"/>
      <c r="X307" s="66"/>
    </row>
    <row r="308" spans="1:24" s="62" customFormat="1">
      <c r="A308" s="51"/>
      <c r="B308" s="52"/>
      <c r="C308" s="84"/>
      <c r="D308" s="53"/>
      <c r="E308" s="42"/>
      <c r="F308" s="54"/>
      <c r="G308" s="55"/>
      <c r="H308" s="56"/>
      <c r="I308" s="57"/>
      <c r="J308" s="89"/>
      <c r="K308" s="91"/>
      <c r="L308" s="56"/>
      <c r="M308" s="55"/>
      <c r="N308" s="120"/>
      <c r="O308" s="58"/>
      <c r="P308" s="125"/>
      <c r="Q308" s="114"/>
      <c r="R308" s="59"/>
      <c r="S308" s="59"/>
      <c r="T308" s="60"/>
      <c r="U308" s="60"/>
      <c r="V308" s="61"/>
      <c r="X308" s="66"/>
    </row>
    <row r="309" spans="1:24" s="62" customFormat="1">
      <c r="A309" s="51"/>
      <c r="B309" s="52"/>
      <c r="C309" s="84"/>
      <c r="D309" s="53"/>
      <c r="E309" s="42"/>
      <c r="F309" s="54"/>
      <c r="G309" s="55"/>
      <c r="H309" s="56"/>
      <c r="I309" s="57"/>
      <c r="J309" s="89"/>
      <c r="K309" s="91"/>
      <c r="L309" s="56"/>
      <c r="M309" s="55"/>
      <c r="N309" s="120"/>
      <c r="O309" s="58"/>
      <c r="P309" s="125"/>
      <c r="Q309" s="114"/>
      <c r="R309" s="59"/>
      <c r="S309" s="59"/>
      <c r="T309" s="60"/>
      <c r="U309" s="60"/>
      <c r="V309" s="61"/>
      <c r="X309" s="66"/>
    </row>
    <row r="310" spans="1:24" s="62" customFormat="1">
      <c r="A310" s="51"/>
      <c r="B310" s="52"/>
      <c r="C310" s="84"/>
      <c r="D310" s="53"/>
      <c r="E310" s="42"/>
      <c r="F310" s="54"/>
      <c r="G310" s="55"/>
      <c r="H310" s="56"/>
      <c r="I310" s="57"/>
      <c r="J310" s="89"/>
      <c r="K310" s="91"/>
      <c r="L310" s="56"/>
      <c r="M310" s="55"/>
      <c r="N310" s="120"/>
      <c r="O310" s="58"/>
      <c r="P310" s="125"/>
      <c r="Q310" s="114"/>
      <c r="R310" s="59"/>
      <c r="S310" s="59"/>
      <c r="T310" s="60"/>
      <c r="U310" s="60"/>
      <c r="V310" s="61"/>
      <c r="X310" s="66"/>
    </row>
    <row r="311" spans="1:24" s="62" customFormat="1">
      <c r="A311" s="51"/>
      <c r="B311" s="52"/>
      <c r="C311" s="84"/>
      <c r="D311" s="53"/>
      <c r="E311" s="42"/>
      <c r="F311" s="54"/>
      <c r="G311" s="55"/>
      <c r="H311" s="56"/>
      <c r="I311" s="57"/>
      <c r="J311" s="89"/>
      <c r="K311" s="91"/>
      <c r="L311" s="56"/>
      <c r="M311" s="55"/>
      <c r="N311" s="120"/>
      <c r="O311" s="58"/>
      <c r="P311" s="125"/>
      <c r="Q311" s="114"/>
      <c r="R311" s="59"/>
      <c r="S311" s="59"/>
      <c r="T311" s="60"/>
      <c r="U311" s="60"/>
      <c r="V311" s="61"/>
      <c r="X311" s="66">
        <f t="shared" ref="X311:X325" si="7">IF(OR(AND(U311=1,U312=1),AND(U311=1,U312=0)),1+X310,0)</f>
        <v>0</v>
      </c>
    </row>
    <row r="312" spans="1:24" s="62" customFormat="1">
      <c r="A312" s="51"/>
      <c r="B312" s="52"/>
      <c r="C312" s="84"/>
      <c r="D312" s="53"/>
      <c r="E312" s="42"/>
      <c r="F312" s="54"/>
      <c r="G312" s="55"/>
      <c r="H312" s="56"/>
      <c r="I312" s="57"/>
      <c r="J312" s="89"/>
      <c r="K312" s="91"/>
      <c r="L312" s="56"/>
      <c r="M312" s="55"/>
      <c r="N312" s="120"/>
      <c r="O312" s="58"/>
      <c r="P312" s="125"/>
      <c r="Q312" s="114"/>
      <c r="R312" s="59"/>
      <c r="S312" s="59"/>
      <c r="T312" s="60"/>
      <c r="U312" s="60"/>
      <c r="V312" s="61"/>
      <c r="X312" s="66">
        <f t="shared" si="7"/>
        <v>0</v>
      </c>
    </row>
    <row r="313" spans="1:24" s="62" customFormat="1">
      <c r="A313" s="51"/>
      <c r="B313" s="52"/>
      <c r="C313" s="84"/>
      <c r="D313" s="53"/>
      <c r="E313" s="42"/>
      <c r="F313" s="54"/>
      <c r="G313" s="55"/>
      <c r="H313" s="56"/>
      <c r="I313" s="57"/>
      <c r="J313" s="89"/>
      <c r="K313" s="91"/>
      <c r="L313" s="56"/>
      <c r="M313" s="55"/>
      <c r="N313" s="120"/>
      <c r="O313" s="58"/>
      <c r="P313" s="125"/>
      <c r="Q313" s="114"/>
      <c r="R313" s="59"/>
      <c r="S313" s="59"/>
      <c r="T313" s="60"/>
      <c r="U313" s="60"/>
      <c r="V313" s="61"/>
      <c r="X313" s="66">
        <f t="shared" si="7"/>
        <v>0</v>
      </c>
    </row>
    <row r="314" spans="1:24" s="62" customFormat="1">
      <c r="A314" s="51"/>
      <c r="B314" s="52"/>
      <c r="C314" s="84"/>
      <c r="D314" s="53"/>
      <c r="E314" s="42"/>
      <c r="F314" s="54"/>
      <c r="G314" s="55"/>
      <c r="H314" s="56"/>
      <c r="I314" s="57"/>
      <c r="J314" s="89"/>
      <c r="K314" s="91"/>
      <c r="L314" s="56"/>
      <c r="M314" s="55"/>
      <c r="N314" s="120"/>
      <c r="O314" s="58"/>
      <c r="P314" s="125"/>
      <c r="Q314" s="114"/>
      <c r="R314" s="59"/>
      <c r="S314" s="59"/>
      <c r="T314" s="60"/>
      <c r="U314" s="60"/>
      <c r="V314" s="61"/>
      <c r="X314" s="66">
        <f t="shared" si="7"/>
        <v>0</v>
      </c>
    </row>
    <row r="315" spans="1:24" s="62" customFormat="1">
      <c r="A315" s="51"/>
      <c r="B315" s="52"/>
      <c r="C315" s="84"/>
      <c r="D315" s="53"/>
      <c r="E315" s="42"/>
      <c r="F315" s="54"/>
      <c r="G315" s="55"/>
      <c r="H315" s="56"/>
      <c r="I315" s="57"/>
      <c r="J315" s="89"/>
      <c r="K315" s="91"/>
      <c r="L315" s="56"/>
      <c r="M315" s="55"/>
      <c r="N315" s="120"/>
      <c r="O315" s="58"/>
      <c r="P315" s="125"/>
      <c r="Q315" s="114"/>
      <c r="R315" s="59"/>
      <c r="S315" s="59"/>
      <c r="T315" s="60"/>
      <c r="U315" s="60"/>
      <c r="V315" s="61"/>
      <c r="X315" s="66">
        <f t="shared" si="7"/>
        <v>0</v>
      </c>
    </row>
    <row r="316" spans="1:24" s="62" customFormat="1">
      <c r="A316" s="51"/>
      <c r="B316" s="52"/>
      <c r="C316" s="84"/>
      <c r="D316" s="53"/>
      <c r="E316" s="42"/>
      <c r="F316" s="54"/>
      <c r="G316" s="55"/>
      <c r="H316" s="56"/>
      <c r="I316" s="57"/>
      <c r="J316" s="89"/>
      <c r="K316" s="91"/>
      <c r="L316" s="56"/>
      <c r="M316" s="55"/>
      <c r="N316" s="120"/>
      <c r="O316" s="58"/>
      <c r="P316" s="125"/>
      <c r="Q316" s="114"/>
      <c r="R316" s="59"/>
      <c r="S316" s="59"/>
      <c r="T316" s="60"/>
      <c r="U316" s="60"/>
      <c r="V316" s="61"/>
      <c r="X316" s="66">
        <f t="shared" si="7"/>
        <v>0</v>
      </c>
    </row>
    <row r="317" spans="1:24" s="62" customFormat="1">
      <c r="A317" s="51"/>
      <c r="B317" s="52"/>
      <c r="C317" s="84"/>
      <c r="D317" s="53"/>
      <c r="E317" s="42"/>
      <c r="F317" s="54"/>
      <c r="G317" s="55"/>
      <c r="H317" s="56"/>
      <c r="I317" s="57"/>
      <c r="J317" s="89"/>
      <c r="K317" s="91"/>
      <c r="L317" s="56"/>
      <c r="M317" s="55"/>
      <c r="N317" s="120"/>
      <c r="O317" s="58"/>
      <c r="P317" s="125"/>
      <c r="Q317" s="114"/>
      <c r="R317" s="59"/>
      <c r="S317" s="59"/>
      <c r="T317" s="60"/>
      <c r="U317" s="60"/>
      <c r="V317" s="61"/>
      <c r="X317" s="66">
        <f t="shared" si="7"/>
        <v>0</v>
      </c>
    </row>
    <row r="318" spans="1:24" s="62" customFormat="1">
      <c r="A318" s="51"/>
      <c r="B318" s="52"/>
      <c r="C318" s="84"/>
      <c r="D318" s="53"/>
      <c r="E318" s="42"/>
      <c r="F318" s="54"/>
      <c r="G318" s="55"/>
      <c r="H318" s="56"/>
      <c r="I318" s="57"/>
      <c r="J318" s="89"/>
      <c r="K318" s="91"/>
      <c r="L318" s="56"/>
      <c r="M318" s="55"/>
      <c r="N318" s="120"/>
      <c r="O318" s="58"/>
      <c r="P318" s="125"/>
      <c r="Q318" s="114"/>
      <c r="R318" s="59"/>
      <c r="S318" s="59"/>
      <c r="T318" s="60"/>
      <c r="U318" s="60"/>
      <c r="V318" s="61"/>
      <c r="X318" s="66">
        <f t="shared" si="7"/>
        <v>0</v>
      </c>
    </row>
    <row r="319" spans="1:24" s="62" customFormat="1">
      <c r="A319" s="51"/>
      <c r="B319" s="52"/>
      <c r="C319" s="84"/>
      <c r="D319" s="53"/>
      <c r="E319" s="42"/>
      <c r="F319" s="54"/>
      <c r="G319" s="55"/>
      <c r="H319" s="56"/>
      <c r="I319" s="57"/>
      <c r="J319" s="89"/>
      <c r="K319" s="91"/>
      <c r="L319" s="56"/>
      <c r="M319" s="55"/>
      <c r="N319" s="120"/>
      <c r="O319" s="58"/>
      <c r="P319" s="125"/>
      <c r="Q319" s="114"/>
      <c r="R319" s="59"/>
      <c r="S319" s="59"/>
      <c r="T319" s="60"/>
      <c r="U319" s="60"/>
      <c r="V319" s="61"/>
      <c r="X319" s="66">
        <f t="shared" si="7"/>
        <v>0</v>
      </c>
    </row>
    <row r="320" spans="1:24" s="62" customFormat="1">
      <c r="A320" s="51"/>
      <c r="B320" s="52"/>
      <c r="C320" s="84"/>
      <c r="D320" s="53"/>
      <c r="E320" s="42"/>
      <c r="F320" s="54"/>
      <c r="G320" s="55"/>
      <c r="H320" s="56"/>
      <c r="I320" s="57"/>
      <c r="J320" s="89"/>
      <c r="K320" s="91"/>
      <c r="L320" s="56"/>
      <c r="M320" s="55"/>
      <c r="N320" s="120"/>
      <c r="O320" s="58"/>
      <c r="P320" s="125"/>
      <c r="Q320" s="114"/>
      <c r="R320" s="59"/>
      <c r="S320" s="59"/>
      <c r="T320" s="60"/>
      <c r="U320" s="60"/>
      <c r="V320" s="61"/>
      <c r="X320" s="66">
        <f t="shared" si="7"/>
        <v>0</v>
      </c>
    </row>
    <row r="321" spans="1:24" s="62" customFormat="1">
      <c r="A321" s="51"/>
      <c r="B321" s="52"/>
      <c r="C321" s="105"/>
      <c r="D321" s="53"/>
      <c r="E321" s="42"/>
      <c r="F321" s="54"/>
      <c r="G321" s="55"/>
      <c r="H321" s="56"/>
      <c r="I321" s="57"/>
      <c r="J321" s="56"/>
      <c r="K321" s="106"/>
      <c r="L321" s="56"/>
      <c r="M321" s="55"/>
      <c r="N321" s="121"/>
      <c r="O321" s="58"/>
      <c r="P321" s="125"/>
      <c r="Q321" s="114"/>
      <c r="R321" s="59"/>
      <c r="S321" s="59"/>
      <c r="T321" s="60"/>
      <c r="U321" s="60"/>
      <c r="V321" s="61"/>
      <c r="X321" s="66">
        <f t="shared" si="7"/>
        <v>0</v>
      </c>
    </row>
    <row r="322" spans="1:24" s="62" customFormat="1">
      <c r="A322" s="51"/>
      <c r="B322" s="52"/>
      <c r="C322" s="105"/>
      <c r="D322" s="53"/>
      <c r="E322" s="42"/>
      <c r="F322" s="54"/>
      <c r="G322" s="55"/>
      <c r="H322" s="56"/>
      <c r="I322" s="57"/>
      <c r="J322" s="56"/>
      <c r="K322" s="106"/>
      <c r="L322" s="56"/>
      <c r="M322" s="55"/>
      <c r="N322" s="121"/>
      <c r="O322" s="58"/>
      <c r="P322" s="125"/>
      <c r="Q322" s="114"/>
      <c r="R322" s="59"/>
      <c r="S322" s="59"/>
      <c r="T322" s="60"/>
      <c r="U322" s="60"/>
      <c r="V322" s="61"/>
      <c r="X322" s="66">
        <f t="shared" si="7"/>
        <v>0</v>
      </c>
    </row>
    <row r="323" spans="1:24" s="62" customFormat="1">
      <c r="A323" s="51"/>
      <c r="B323" s="52"/>
      <c r="C323" s="105"/>
      <c r="D323" s="53"/>
      <c r="E323" s="42"/>
      <c r="F323" s="54"/>
      <c r="G323" s="55"/>
      <c r="H323" s="56"/>
      <c r="I323" s="57"/>
      <c r="J323" s="56"/>
      <c r="K323" s="106"/>
      <c r="L323" s="56"/>
      <c r="M323" s="55"/>
      <c r="N323" s="121"/>
      <c r="O323" s="58"/>
      <c r="P323" s="125"/>
      <c r="Q323" s="114"/>
      <c r="R323" s="59"/>
      <c r="S323" s="59"/>
      <c r="T323" s="60"/>
      <c r="U323" s="60"/>
      <c r="V323" s="61"/>
      <c r="X323" s="66">
        <f t="shared" si="7"/>
        <v>0</v>
      </c>
    </row>
    <row r="324" spans="1:24" s="62" customFormat="1">
      <c r="A324" s="51"/>
      <c r="B324" s="52"/>
      <c r="C324" s="105"/>
      <c r="D324" s="53"/>
      <c r="E324" s="42"/>
      <c r="F324" s="54"/>
      <c r="G324" s="55"/>
      <c r="H324" s="56"/>
      <c r="I324" s="57"/>
      <c r="J324" s="56"/>
      <c r="K324" s="106"/>
      <c r="L324" s="56"/>
      <c r="M324" s="55"/>
      <c r="N324" s="121"/>
      <c r="O324" s="58"/>
      <c r="P324" s="125"/>
      <c r="Q324" s="114"/>
      <c r="R324" s="59"/>
      <c r="S324" s="59"/>
      <c r="T324" s="60"/>
      <c r="U324" s="60"/>
      <c r="V324" s="61"/>
      <c r="X324" s="66">
        <f t="shared" si="7"/>
        <v>0</v>
      </c>
    </row>
    <row r="325" spans="1:24" s="62" customFormat="1">
      <c r="A325" s="51"/>
      <c r="B325" s="52"/>
      <c r="C325" s="105"/>
      <c r="D325" s="53"/>
      <c r="E325" s="42"/>
      <c r="F325" s="54"/>
      <c r="G325" s="55"/>
      <c r="H325" s="56"/>
      <c r="I325" s="57"/>
      <c r="J325" s="56"/>
      <c r="K325" s="106"/>
      <c r="L325" s="56"/>
      <c r="M325" s="55"/>
      <c r="N325" s="121"/>
      <c r="O325" s="58"/>
      <c r="P325" s="125"/>
      <c r="Q325" s="114"/>
      <c r="R325" s="59"/>
      <c r="S325" s="59"/>
      <c r="T325" s="60"/>
      <c r="U325" s="60"/>
      <c r="V325" s="61"/>
      <c r="X325" s="66">
        <f t="shared" si="7"/>
        <v>0</v>
      </c>
    </row>
    <row r="326" spans="1:24" s="62" customFormat="1">
      <c r="A326" s="51"/>
      <c r="B326" s="52"/>
      <c r="C326" s="105"/>
      <c r="D326" s="53"/>
      <c r="E326" s="42"/>
      <c r="F326" s="54"/>
      <c r="G326" s="55"/>
      <c r="H326" s="56"/>
      <c r="I326" s="57"/>
      <c r="J326" s="56"/>
      <c r="K326" s="106"/>
      <c r="L326" s="56"/>
      <c r="M326" s="55"/>
      <c r="N326" s="121"/>
      <c r="O326" s="58"/>
      <c r="P326" s="125"/>
      <c r="Q326" s="114"/>
      <c r="R326" s="59"/>
      <c r="S326" s="59"/>
      <c r="T326" s="60"/>
      <c r="U326" s="60"/>
      <c r="V326" s="61"/>
      <c r="X326" s="66">
        <f t="shared" ref="X326:X389" si="8">IF(OR(AND(U326=1,U327=1),AND(U326=1,U327=0)),1+X325,0)</f>
        <v>0</v>
      </c>
    </row>
    <row r="327" spans="1:24" s="62" customFormat="1">
      <c r="A327" s="51"/>
      <c r="B327" s="52"/>
      <c r="C327" s="105"/>
      <c r="D327" s="53"/>
      <c r="E327" s="42"/>
      <c r="F327" s="54"/>
      <c r="G327" s="55"/>
      <c r="H327" s="56"/>
      <c r="I327" s="57"/>
      <c r="J327" s="56"/>
      <c r="K327" s="106"/>
      <c r="L327" s="56"/>
      <c r="M327" s="55"/>
      <c r="N327" s="121"/>
      <c r="O327" s="58"/>
      <c r="P327" s="125"/>
      <c r="Q327" s="114"/>
      <c r="R327" s="59"/>
      <c r="S327" s="59"/>
      <c r="T327" s="60"/>
      <c r="U327" s="60"/>
      <c r="V327" s="61"/>
      <c r="X327" s="66">
        <f t="shared" si="8"/>
        <v>0</v>
      </c>
    </row>
    <row r="328" spans="1:24" s="62" customFormat="1">
      <c r="A328" s="51"/>
      <c r="B328" s="52"/>
      <c r="C328" s="105"/>
      <c r="D328" s="53"/>
      <c r="E328" s="42"/>
      <c r="F328" s="54"/>
      <c r="G328" s="55"/>
      <c r="H328" s="56"/>
      <c r="I328" s="57"/>
      <c r="J328" s="56"/>
      <c r="K328" s="106"/>
      <c r="L328" s="56"/>
      <c r="M328" s="55"/>
      <c r="N328" s="121"/>
      <c r="O328" s="58"/>
      <c r="P328" s="125"/>
      <c r="Q328" s="114"/>
      <c r="R328" s="59"/>
      <c r="S328" s="59"/>
      <c r="T328" s="60"/>
      <c r="U328" s="60"/>
      <c r="V328" s="61"/>
      <c r="X328" s="66">
        <f t="shared" si="8"/>
        <v>0</v>
      </c>
    </row>
    <row r="329" spans="1:24" s="62" customFormat="1">
      <c r="A329" s="51"/>
      <c r="B329" s="52"/>
      <c r="C329" s="105"/>
      <c r="D329" s="53"/>
      <c r="E329" s="42"/>
      <c r="F329" s="54"/>
      <c r="G329" s="55"/>
      <c r="H329" s="56"/>
      <c r="I329" s="57"/>
      <c r="J329" s="56"/>
      <c r="K329" s="106"/>
      <c r="L329" s="56"/>
      <c r="M329" s="55"/>
      <c r="N329" s="121"/>
      <c r="O329" s="58"/>
      <c r="P329" s="125"/>
      <c r="Q329" s="114"/>
      <c r="R329" s="59"/>
      <c r="S329" s="59"/>
      <c r="T329" s="60"/>
      <c r="U329" s="60"/>
      <c r="V329" s="61"/>
      <c r="X329" s="66">
        <f t="shared" si="8"/>
        <v>0</v>
      </c>
    </row>
    <row r="330" spans="1:24" s="62" customFormat="1">
      <c r="A330" s="51"/>
      <c r="B330" s="52"/>
      <c r="C330" s="105"/>
      <c r="D330" s="53"/>
      <c r="E330" s="42"/>
      <c r="F330" s="54"/>
      <c r="G330" s="55"/>
      <c r="H330" s="56"/>
      <c r="I330" s="57"/>
      <c r="J330" s="56"/>
      <c r="K330" s="106"/>
      <c r="L330" s="56"/>
      <c r="M330" s="55"/>
      <c r="N330" s="121"/>
      <c r="O330" s="58"/>
      <c r="P330" s="125"/>
      <c r="Q330" s="114"/>
      <c r="R330" s="59"/>
      <c r="S330" s="59"/>
      <c r="T330" s="60"/>
      <c r="U330" s="60"/>
      <c r="V330" s="61"/>
      <c r="X330" s="66">
        <f t="shared" si="8"/>
        <v>0</v>
      </c>
    </row>
    <row r="331" spans="1:24" s="62" customFormat="1">
      <c r="A331" s="51"/>
      <c r="B331" s="52"/>
      <c r="C331" s="105"/>
      <c r="D331" s="53"/>
      <c r="E331" s="42"/>
      <c r="F331" s="54"/>
      <c r="G331" s="55"/>
      <c r="H331" s="56"/>
      <c r="I331" s="57"/>
      <c r="J331" s="56"/>
      <c r="K331" s="106"/>
      <c r="L331" s="56"/>
      <c r="M331" s="55"/>
      <c r="N331" s="121"/>
      <c r="O331" s="58"/>
      <c r="P331" s="125"/>
      <c r="Q331" s="114"/>
      <c r="R331" s="59"/>
      <c r="S331" s="59"/>
      <c r="T331" s="60"/>
      <c r="U331" s="60"/>
      <c r="V331" s="61"/>
      <c r="X331" s="66">
        <f t="shared" si="8"/>
        <v>0</v>
      </c>
    </row>
    <row r="332" spans="1:24" s="62" customFormat="1">
      <c r="A332" s="51"/>
      <c r="B332" s="52"/>
      <c r="C332" s="105"/>
      <c r="D332" s="53"/>
      <c r="E332" s="42"/>
      <c r="F332" s="54"/>
      <c r="G332" s="55"/>
      <c r="H332" s="56"/>
      <c r="I332" s="57"/>
      <c r="J332" s="56"/>
      <c r="K332" s="106"/>
      <c r="L332" s="56"/>
      <c r="M332" s="55"/>
      <c r="N332" s="121"/>
      <c r="O332" s="58"/>
      <c r="P332" s="125"/>
      <c r="Q332" s="114"/>
      <c r="R332" s="59"/>
      <c r="S332" s="59"/>
      <c r="T332" s="60"/>
      <c r="U332" s="60"/>
      <c r="V332" s="61"/>
      <c r="X332" s="66">
        <f t="shared" si="8"/>
        <v>0</v>
      </c>
    </row>
    <row r="333" spans="1:24" s="62" customFormat="1">
      <c r="A333" s="51"/>
      <c r="B333" s="52"/>
      <c r="C333" s="105"/>
      <c r="D333" s="53"/>
      <c r="E333" s="42"/>
      <c r="F333" s="54"/>
      <c r="G333" s="55"/>
      <c r="H333" s="56"/>
      <c r="I333" s="57"/>
      <c r="J333" s="56"/>
      <c r="K333" s="106"/>
      <c r="L333" s="56"/>
      <c r="M333" s="55"/>
      <c r="N333" s="121"/>
      <c r="O333" s="58"/>
      <c r="P333" s="125"/>
      <c r="Q333" s="114"/>
      <c r="R333" s="59"/>
      <c r="S333" s="59"/>
      <c r="T333" s="60"/>
      <c r="U333" s="60"/>
      <c r="V333" s="61"/>
      <c r="X333" s="66">
        <f t="shared" si="8"/>
        <v>0</v>
      </c>
    </row>
    <row r="334" spans="1:24" s="62" customFormat="1">
      <c r="A334" s="51"/>
      <c r="B334" s="52"/>
      <c r="C334" s="105"/>
      <c r="D334" s="53"/>
      <c r="E334" s="42"/>
      <c r="F334" s="54"/>
      <c r="G334" s="55"/>
      <c r="H334" s="56"/>
      <c r="I334" s="57"/>
      <c r="J334" s="56"/>
      <c r="K334" s="106"/>
      <c r="L334" s="56"/>
      <c r="M334" s="55"/>
      <c r="N334" s="121"/>
      <c r="O334" s="58"/>
      <c r="P334" s="125"/>
      <c r="Q334" s="114"/>
      <c r="R334" s="59"/>
      <c r="S334" s="59"/>
      <c r="T334" s="60"/>
      <c r="U334" s="60"/>
      <c r="V334" s="61"/>
      <c r="X334" s="66">
        <f t="shared" si="8"/>
        <v>0</v>
      </c>
    </row>
    <row r="335" spans="1:24" s="62" customFormat="1">
      <c r="A335" s="51"/>
      <c r="B335" s="52"/>
      <c r="C335" s="105"/>
      <c r="D335" s="53"/>
      <c r="E335" s="42"/>
      <c r="F335" s="54"/>
      <c r="G335" s="55"/>
      <c r="H335" s="56"/>
      <c r="I335" s="57"/>
      <c r="J335" s="56"/>
      <c r="K335" s="106"/>
      <c r="L335" s="56"/>
      <c r="M335" s="55"/>
      <c r="N335" s="121"/>
      <c r="O335" s="58"/>
      <c r="P335" s="125"/>
      <c r="Q335" s="114"/>
      <c r="R335" s="59"/>
      <c r="S335" s="59"/>
      <c r="T335" s="60"/>
      <c r="U335" s="60"/>
      <c r="V335" s="61"/>
      <c r="X335" s="66">
        <f t="shared" si="8"/>
        <v>0</v>
      </c>
    </row>
    <row r="336" spans="1:24" s="62" customFormat="1">
      <c r="A336" s="51"/>
      <c r="B336" s="52"/>
      <c r="C336" s="105"/>
      <c r="D336" s="53"/>
      <c r="E336" s="42"/>
      <c r="F336" s="54"/>
      <c r="G336" s="55"/>
      <c r="H336" s="56"/>
      <c r="I336" s="57"/>
      <c r="J336" s="56"/>
      <c r="K336" s="106"/>
      <c r="L336" s="56"/>
      <c r="M336" s="55"/>
      <c r="N336" s="121"/>
      <c r="O336" s="58"/>
      <c r="P336" s="125"/>
      <c r="Q336" s="114"/>
      <c r="R336" s="59"/>
      <c r="S336" s="59"/>
      <c r="T336" s="60"/>
      <c r="U336" s="60"/>
      <c r="V336" s="61"/>
      <c r="X336" s="66">
        <f t="shared" si="8"/>
        <v>0</v>
      </c>
    </row>
    <row r="337" spans="1:24" s="62" customFormat="1">
      <c r="A337" s="51"/>
      <c r="B337" s="52"/>
      <c r="C337" s="105"/>
      <c r="D337" s="53"/>
      <c r="E337" s="42"/>
      <c r="F337" s="54"/>
      <c r="G337" s="55"/>
      <c r="H337" s="56"/>
      <c r="I337" s="57"/>
      <c r="J337" s="56"/>
      <c r="K337" s="106"/>
      <c r="L337" s="56"/>
      <c r="M337" s="55"/>
      <c r="N337" s="121"/>
      <c r="O337" s="58"/>
      <c r="P337" s="125"/>
      <c r="Q337" s="114"/>
      <c r="R337" s="59"/>
      <c r="S337" s="59"/>
      <c r="T337" s="60"/>
      <c r="U337" s="60"/>
      <c r="V337" s="61"/>
      <c r="X337" s="66">
        <f t="shared" si="8"/>
        <v>0</v>
      </c>
    </row>
    <row r="338" spans="1:24" s="62" customFormat="1">
      <c r="A338" s="51"/>
      <c r="B338" s="52"/>
      <c r="C338" s="105"/>
      <c r="D338" s="53"/>
      <c r="E338" s="42"/>
      <c r="F338" s="54"/>
      <c r="G338" s="55"/>
      <c r="H338" s="56"/>
      <c r="I338" s="57"/>
      <c r="J338" s="56"/>
      <c r="K338" s="106"/>
      <c r="L338" s="56"/>
      <c r="M338" s="55"/>
      <c r="N338" s="121"/>
      <c r="O338" s="58"/>
      <c r="P338" s="125"/>
      <c r="Q338" s="114"/>
      <c r="R338" s="59"/>
      <c r="S338" s="59"/>
      <c r="T338" s="60"/>
      <c r="U338" s="60"/>
      <c r="V338" s="61"/>
      <c r="X338" s="66">
        <f t="shared" si="8"/>
        <v>0</v>
      </c>
    </row>
    <row r="339" spans="1:24" s="62" customFormat="1">
      <c r="A339" s="51"/>
      <c r="B339" s="52"/>
      <c r="C339" s="105"/>
      <c r="D339" s="53"/>
      <c r="E339" s="42"/>
      <c r="F339" s="54"/>
      <c r="G339" s="55"/>
      <c r="H339" s="56"/>
      <c r="I339" s="57"/>
      <c r="J339" s="56"/>
      <c r="K339" s="106"/>
      <c r="L339" s="56"/>
      <c r="M339" s="55"/>
      <c r="N339" s="121"/>
      <c r="O339" s="58"/>
      <c r="P339" s="125"/>
      <c r="Q339" s="114"/>
      <c r="R339" s="59"/>
      <c r="S339" s="59"/>
      <c r="T339" s="60"/>
      <c r="U339" s="60"/>
      <c r="V339" s="61"/>
      <c r="X339" s="66">
        <f t="shared" si="8"/>
        <v>0</v>
      </c>
    </row>
    <row r="340" spans="1:24" s="62" customFormat="1">
      <c r="A340" s="51"/>
      <c r="B340" s="52"/>
      <c r="C340" s="105"/>
      <c r="D340" s="53"/>
      <c r="E340" s="42"/>
      <c r="F340" s="54"/>
      <c r="G340" s="55"/>
      <c r="H340" s="56"/>
      <c r="I340" s="57"/>
      <c r="J340" s="56"/>
      <c r="K340" s="106"/>
      <c r="L340" s="56"/>
      <c r="M340" s="55"/>
      <c r="N340" s="121"/>
      <c r="O340" s="58"/>
      <c r="P340" s="125"/>
      <c r="Q340" s="114"/>
      <c r="R340" s="59"/>
      <c r="S340" s="59"/>
      <c r="T340" s="60"/>
      <c r="U340" s="60"/>
      <c r="V340" s="61"/>
      <c r="X340" s="66">
        <f t="shared" si="8"/>
        <v>0</v>
      </c>
    </row>
    <row r="341" spans="1:24" s="62" customFormat="1">
      <c r="A341" s="51"/>
      <c r="B341" s="52"/>
      <c r="C341" s="105"/>
      <c r="D341" s="53"/>
      <c r="E341" s="42"/>
      <c r="F341" s="54"/>
      <c r="G341" s="55"/>
      <c r="H341" s="56"/>
      <c r="I341" s="57"/>
      <c r="J341" s="56"/>
      <c r="K341" s="106"/>
      <c r="L341" s="56"/>
      <c r="M341" s="55"/>
      <c r="N341" s="121"/>
      <c r="O341" s="58"/>
      <c r="P341" s="125"/>
      <c r="Q341" s="114"/>
      <c r="R341" s="59"/>
      <c r="S341" s="59"/>
      <c r="T341" s="60"/>
      <c r="U341" s="60"/>
      <c r="V341" s="61"/>
      <c r="X341" s="66">
        <f t="shared" si="8"/>
        <v>0</v>
      </c>
    </row>
    <row r="342" spans="1:24" s="62" customFormat="1">
      <c r="A342" s="51"/>
      <c r="B342" s="52"/>
      <c r="C342" s="105"/>
      <c r="D342" s="53"/>
      <c r="E342" s="42"/>
      <c r="F342" s="54"/>
      <c r="G342" s="55"/>
      <c r="H342" s="56"/>
      <c r="I342" s="57"/>
      <c r="J342" s="56"/>
      <c r="K342" s="106"/>
      <c r="L342" s="56"/>
      <c r="M342" s="55"/>
      <c r="N342" s="121"/>
      <c r="O342" s="58"/>
      <c r="P342" s="125"/>
      <c r="Q342" s="114"/>
      <c r="R342" s="59"/>
      <c r="S342" s="59"/>
      <c r="T342" s="60"/>
      <c r="U342" s="60"/>
      <c r="V342" s="61"/>
      <c r="X342" s="66">
        <f t="shared" si="8"/>
        <v>0</v>
      </c>
    </row>
    <row r="343" spans="1:24" s="62" customFormat="1">
      <c r="A343" s="51"/>
      <c r="B343" s="52"/>
      <c r="C343" s="105"/>
      <c r="D343" s="53"/>
      <c r="E343" s="42"/>
      <c r="F343" s="54"/>
      <c r="G343" s="55"/>
      <c r="H343" s="56"/>
      <c r="I343" s="57"/>
      <c r="J343" s="56"/>
      <c r="K343" s="106"/>
      <c r="L343" s="56"/>
      <c r="M343" s="55"/>
      <c r="N343" s="121"/>
      <c r="O343" s="58"/>
      <c r="P343" s="125"/>
      <c r="Q343" s="114"/>
      <c r="R343" s="59"/>
      <c r="S343" s="59"/>
      <c r="T343" s="60"/>
      <c r="U343" s="60"/>
      <c r="V343" s="61"/>
      <c r="X343" s="66">
        <f t="shared" si="8"/>
        <v>0</v>
      </c>
    </row>
    <row r="344" spans="1:24" s="62" customFormat="1">
      <c r="A344" s="51"/>
      <c r="B344" s="52"/>
      <c r="C344" s="105"/>
      <c r="D344" s="53"/>
      <c r="E344" s="42"/>
      <c r="F344" s="54"/>
      <c r="G344" s="55"/>
      <c r="H344" s="56"/>
      <c r="I344" s="57"/>
      <c r="J344" s="56"/>
      <c r="K344" s="106"/>
      <c r="L344" s="56"/>
      <c r="M344" s="55"/>
      <c r="N344" s="121"/>
      <c r="O344" s="58"/>
      <c r="P344" s="125"/>
      <c r="Q344" s="114"/>
      <c r="R344" s="59"/>
      <c r="S344" s="59"/>
      <c r="T344" s="60"/>
      <c r="U344" s="60"/>
      <c r="V344" s="61"/>
      <c r="X344" s="66">
        <f t="shared" si="8"/>
        <v>0</v>
      </c>
    </row>
    <row r="345" spans="1:24" s="62" customFormat="1">
      <c r="A345" s="51"/>
      <c r="B345" s="52"/>
      <c r="C345" s="105"/>
      <c r="D345" s="53"/>
      <c r="E345" s="42"/>
      <c r="F345" s="54"/>
      <c r="G345" s="55"/>
      <c r="H345" s="56"/>
      <c r="I345" s="57"/>
      <c r="J345" s="56"/>
      <c r="K345" s="106"/>
      <c r="L345" s="56"/>
      <c r="M345" s="55"/>
      <c r="N345" s="121"/>
      <c r="O345" s="58"/>
      <c r="P345" s="125"/>
      <c r="Q345" s="114"/>
      <c r="R345" s="59"/>
      <c r="S345" s="59"/>
      <c r="T345" s="60"/>
      <c r="U345" s="60"/>
      <c r="V345" s="61"/>
      <c r="X345" s="66">
        <f t="shared" si="8"/>
        <v>0</v>
      </c>
    </row>
    <row r="346" spans="1:24" s="62" customFormat="1">
      <c r="A346" s="51"/>
      <c r="B346" s="52"/>
      <c r="C346" s="105"/>
      <c r="D346" s="53"/>
      <c r="E346" s="42"/>
      <c r="F346" s="54"/>
      <c r="G346" s="55"/>
      <c r="H346" s="56"/>
      <c r="I346" s="57"/>
      <c r="J346" s="56"/>
      <c r="K346" s="106"/>
      <c r="L346" s="56"/>
      <c r="M346" s="55"/>
      <c r="N346" s="121"/>
      <c r="O346" s="58"/>
      <c r="P346" s="125"/>
      <c r="Q346" s="114"/>
      <c r="R346" s="59"/>
      <c r="S346" s="59"/>
      <c r="T346" s="60"/>
      <c r="U346" s="60"/>
      <c r="V346" s="61"/>
      <c r="X346" s="66">
        <f t="shared" si="8"/>
        <v>0</v>
      </c>
    </row>
    <row r="347" spans="1:24" s="62" customFormat="1">
      <c r="A347" s="51"/>
      <c r="B347" s="52"/>
      <c r="C347" s="105"/>
      <c r="D347" s="53"/>
      <c r="E347" s="42"/>
      <c r="F347" s="54"/>
      <c r="G347" s="55"/>
      <c r="H347" s="56"/>
      <c r="I347" s="57"/>
      <c r="J347" s="56"/>
      <c r="K347" s="106"/>
      <c r="L347" s="56"/>
      <c r="M347" s="55"/>
      <c r="N347" s="121"/>
      <c r="O347" s="58"/>
      <c r="P347" s="125"/>
      <c r="Q347" s="114"/>
      <c r="R347" s="59"/>
      <c r="S347" s="59"/>
      <c r="T347" s="60"/>
      <c r="U347" s="60"/>
      <c r="V347" s="61"/>
      <c r="X347" s="66">
        <f t="shared" si="8"/>
        <v>0</v>
      </c>
    </row>
    <row r="348" spans="1:24" s="62" customFormat="1">
      <c r="A348" s="51"/>
      <c r="B348" s="52"/>
      <c r="C348" s="105"/>
      <c r="D348" s="53"/>
      <c r="E348" s="42"/>
      <c r="F348" s="54"/>
      <c r="G348" s="55"/>
      <c r="H348" s="56"/>
      <c r="I348" s="57"/>
      <c r="J348" s="56"/>
      <c r="K348" s="106"/>
      <c r="L348" s="56"/>
      <c r="M348" s="55"/>
      <c r="N348" s="121"/>
      <c r="O348" s="58"/>
      <c r="P348" s="125"/>
      <c r="Q348" s="114"/>
      <c r="R348" s="59"/>
      <c r="S348" s="59"/>
      <c r="T348" s="60"/>
      <c r="U348" s="60"/>
      <c r="V348" s="61"/>
      <c r="X348" s="66">
        <f t="shared" si="8"/>
        <v>0</v>
      </c>
    </row>
    <row r="349" spans="1:24" s="62" customFormat="1">
      <c r="A349" s="51"/>
      <c r="B349" s="52"/>
      <c r="C349" s="105"/>
      <c r="D349" s="53"/>
      <c r="E349" s="42"/>
      <c r="F349" s="54"/>
      <c r="G349" s="55"/>
      <c r="H349" s="56"/>
      <c r="I349" s="57"/>
      <c r="J349" s="56"/>
      <c r="K349" s="106"/>
      <c r="L349" s="56"/>
      <c r="M349" s="55"/>
      <c r="N349" s="121"/>
      <c r="O349" s="58"/>
      <c r="P349" s="125"/>
      <c r="Q349" s="114"/>
      <c r="R349" s="59"/>
      <c r="S349" s="59"/>
      <c r="T349" s="60"/>
      <c r="U349" s="60"/>
      <c r="V349" s="61"/>
      <c r="X349" s="66">
        <f t="shared" si="8"/>
        <v>0</v>
      </c>
    </row>
    <row r="350" spans="1:24" s="62" customFormat="1">
      <c r="A350" s="51"/>
      <c r="B350" s="52"/>
      <c r="C350" s="105"/>
      <c r="D350" s="53"/>
      <c r="E350" s="42"/>
      <c r="F350" s="54"/>
      <c r="G350" s="55"/>
      <c r="H350" s="56"/>
      <c r="I350" s="57"/>
      <c r="J350" s="56"/>
      <c r="K350" s="106"/>
      <c r="L350" s="56"/>
      <c r="M350" s="55"/>
      <c r="N350" s="121"/>
      <c r="O350" s="58"/>
      <c r="P350" s="125"/>
      <c r="Q350" s="114"/>
      <c r="R350" s="59"/>
      <c r="S350" s="59"/>
      <c r="T350" s="60"/>
      <c r="U350" s="60"/>
      <c r="V350" s="61"/>
      <c r="X350" s="66">
        <f t="shared" si="8"/>
        <v>0</v>
      </c>
    </row>
    <row r="351" spans="1:24" s="62" customFormat="1">
      <c r="A351" s="51"/>
      <c r="B351" s="52"/>
      <c r="C351" s="105"/>
      <c r="D351" s="53"/>
      <c r="E351" s="42"/>
      <c r="F351" s="54"/>
      <c r="G351" s="55"/>
      <c r="H351" s="56"/>
      <c r="I351" s="57"/>
      <c r="J351" s="56"/>
      <c r="K351" s="106"/>
      <c r="L351" s="56"/>
      <c r="M351" s="55"/>
      <c r="N351" s="121"/>
      <c r="O351" s="58"/>
      <c r="P351" s="125"/>
      <c r="Q351" s="114"/>
      <c r="R351" s="59"/>
      <c r="S351" s="59"/>
      <c r="T351" s="60"/>
      <c r="U351" s="60"/>
      <c r="V351" s="61"/>
      <c r="X351" s="66">
        <f t="shared" si="8"/>
        <v>0</v>
      </c>
    </row>
    <row r="352" spans="1:24" s="62" customFormat="1">
      <c r="A352" s="51"/>
      <c r="B352" s="52"/>
      <c r="C352" s="105"/>
      <c r="D352" s="53"/>
      <c r="E352" s="42"/>
      <c r="F352" s="54"/>
      <c r="G352" s="55"/>
      <c r="H352" s="56"/>
      <c r="I352" s="57"/>
      <c r="J352" s="56"/>
      <c r="K352" s="106"/>
      <c r="L352" s="56"/>
      <c r="M352" s="55"/>
      <c r="N352" s="121"/>
      <c r="O352" s="58"/>
      <c r="P352" s="125"/>
      <c r="Q352" s="114"/>
      <c r="R352" s="59"/>
      <c r="S352" s="59"/>
      <c r="T352" s="60"/>
      <c r="U352" s="60"/>
      <c r="V352" s="61"/>
      <c r="X352" s="66">
        <f t="shared" si="8"/>
        <v>0</v>
      </c>
    </row>
    <row r="353" spans="1:24" s="62" customFormat="1">
      <c r="A353" s="51"/>
      <c r="B353" s="52"/>
      <c r="C353" s="105"/>
      <c r="D353" s="53"/>
      <c r="E353" s="42"/>
      <c r="F353" s="54"/>
      <c r="G353" s="55"/>
      <c r="H353" s="56"/>
      <c r="I353" s="57"/>
      <c r="J353" s="56"/>
      <c r="K353" s="106"/>
      <c r="L353" s="56"/>
      <c r="M353" s="55"/>
      <c r="N353" s="121"/>
      <c r="O353" s="58"/>
      <c r="P353" s="125"/>
      <c r="Q353" s="114"/>
      <c r="R353" s="59"/>
      <c r="S353" s="59"/>
      <c r="T353" s="60"/>
      <c r="U353" s="60"/>
      <c r="V353" s="61"/>
      <c r="X353" s="66">
        <f t="shared" si="8"/>
        <v>0</v>
      </c>
    </row>
    <row r="354" spans="1:24" s="62" customFormat="1">
      <c r="A354" s="51"/>
      <c r="B354" s="52"/>
      <c r="C354" s="105"/>
      <c r="D354" s="53"/>
      <c r="E354" s="42"/>
      <c r="F354" s="54"/>
      <c r="G354" s="55"/>
      <c r="H354" s="56"/>
      <c r="I354" s="57"/>
      <c r="J354" s="56"/>
      <c r="K354" s="106"/>
      <c r="L354" s="56"/>
      <c r="M354" s="55"/>
      <c r="N354" s="121"/>
      <c r="O354" s="58"/>
      <c r="P354" s="125"/>
      <c r="Q354" s="114"/>
      <c r="R354" s="59"/>
      <c r="S354" s="59"/>
      <c r="T354" s="60"/>
      <c r="U354" s="60"/>
      <c r="V354" s="61"/>
      <c r="X354" s="66">
        <f t="shared" si="8"/>
        <v>0</v>
      </c>
    </row>
    <row r="355" spans="1:24" s="62" customFormat="1">
      <c r="A355" s="51"/>
      <c r="B355" s="52"/>
      <c r="C355" s="105"/>
      <c r="D355" s="53"/>
      <c r="E355" s="42"/>
      <c r="F355" s="54"/>
      <c r="G355" s="55"/>
      <c r="H355" s="56"/>
      <c r="I355" s="57"/>
      <c r="J355" s="56"/>
      <c r="K355" s="106"/>
      <c r="L355" s="56"/>
      <c r="M355" s="55"/>
      <c r="N355" s="121"/>
      <c r="O355" s="58"/>
      <c r="P355" s="125"/>
      <c r="Q355" s="114"/>
      <c r="R355" s="59"/>
      <c r="S355" s="59"/>
      <c r="T355" s="60"/>
      <c r="U355" s="60"/>
      <c r="V355" s="61"/>
      <c r="X355" s="66">
        <f t="shared" si="8"/>
        <v>0</v>
      </c>
    </row>
    <row r="356" spans="1:24" s="62" customFormat="1">
      <c r="A356" s="51"/>
      <c r="B356" s="52"/>
      <c r="C356" s="105"/>
      <c r="D356" s="53"/>
      <c r="E356" s="42"/>
      <c r="F356" s="54"/>
      <c r="G356" s="55"/>
      <c r="H356" s="56"/>
      <c r="I356" s="57"/>
      <c r="J356" s="56"/>
      <c r="K356" s="106"/>
      <c r="L356" s="56"/>
      <c r="M356" s="55"/>
      <c r="N356" s="121"/>
      <c r="O356" s="58"/>
      <c r="P356" s="125"/>
      <c r="Q356" s="114"/>
      <c r="R356" s="59"/>
      <c r="S356" s="59"/>
      <c r="T356" s="60"/>
      <c r="U356" s="60"/>
      <c r="V356" s="61"/>
      <c r="X356" s="66">
        <f t="shared" si="8"/>
        <v>0</v>
      </c>
    </row>
    <row r="357" spans="1:24" s="62" customFormat="1">
      <c r="A357" s="51"/>
      <c r="B357" s="52"/>
      <c r="C357" s="105"/>
      <c r="D357" s="53"/>
      <c r="E357" s="42"/>
      <c r="F357" s="54"/>
      <c r="G357" s="55"/>
      <c r="H357" s="56"/>
      <c r="I357" s="57"/>
      <c r="J357" s="56"/>
      <c r="K357" s="106"/>
      <c r="L357" s="56"/>
      <c r="M357" s="55"/>
      <c r="N357" s="121"/>
      <c r="O357" s="58"/>
      <c r="P357" s="125"/>
      <c r="Q357" s="114"/>
      <c r="R357" s="59"/>
      <c r="S357" s="59"/>
      <c r="T357" s="60"/>
      <c r="U357" s="60"/>
      <c r="V357" s="61"/>
      <c r="X357" s="66">
        <f t="shared" si="8"/>
        <v>0</v>
      </c>
    </row>
    <row r="358" spans="1:24" s="62" customFormat="1">
      <c r="A358" s="51"/>
      <c r="B358" s="52"/>
      <c r="C358" s="105"/>
      <c r="D358" s="53"/>
      <c r="E358" s="42"/>
      <c r="F358" s="54"/>
      <c r="G358" s="55"/>
      <c r="H358" s="56"/>
      <c r="I358" s="57"/>
      <c r="J358" s="56"/>
      <c r="K358" s="106"/>
      <c r="L358" s="56"/>
      <c r="M358" s="55"/>
      <c r="N358" s="121"/>
      <c r="O358" s="58"/>
      <c r="P358" s="125"/>
      <c r="Q358" s="114"/>
      <c r="R358" s="59"/>
      <c r="S358" s="59"/>
      <c r="T358" s="60"/>
      <c r="U358" s="60"/>
      <c r="V358" s="61"/>
      <c r="X358" s="66">
        <f t="shared" si="8"/>
        <v>0</v>
      </c>
    </row>
    <row r="359" spans="1:24" s="62" customFormat="1">
      <c r="A359" s="51"/>
      <c r="B359" s="52"/>
      <c r="C359" s="105"/>
      <c r="D359" s="53"/>
      <c r="E359" s="42"/>
      <c r="F359" s="54"/>
      <c r="G359" s="55"/>
      <c r="H359" s="56"/>
      <c r="I359" s="57"/>
      <c r="J359" s="56"/>
      <c r="K359" s="106"/>
      <c r="L359" s="56"/>
      <c r="M359" s="55"/>
      <c r="N359" s="121"/>
      <c r="O359" s="58"/>
      <c r="P359" s="125"/>
      <c r="Q359" s="114"/>
      <c r="R359" s="59"/>
      <c r="S359" s="59"/>
      <c r="T359" s="60"/>
      <c r="U359" s="60"/>
      <c r="V359" s="61"/>
      <c r="X359" s="66">
        <f t="shared" si="8"/>
        <v>0</v>
      </c>
    </row>
    <row r="360" spans="1:24" s="62" customFormat="1">
      <c r="A360" s="51"/>
      <c r="B360" s="52"/>
      <c r="C360" s="105"/>
      <c r="D360" s="53"/>
      <c r="E360" s="42"/>
      <c r="F360" s="54"/>
      <c r="G360" s="55"/>
      <c r="H360" s="56"/>
      <c r="I360" s="57"/>
      <c r="J360" s="56"/>
      <c r="K360" s="106"/>
      <c r="L360" s="56"/>
      <c r="M360" s="55"/>
      <c r="N360" s="121"/>
      <c r="O360" s="58"/>
      <c r="P360" s="125"/>
      <c r="Q360" s="114"/>
      <c r="R360" s="59"/>
      <c r="S360" s="59"/>
      <c r="T360" s="60"/>
      <c r="U360" s="60"/>
      <c r="V360" s="61"/>
      <c r="X360" s="66">
        <f t="shared" si="8"/>
        <v>0</v>
      </c>
    </row>
    <row r="361" spans="1:24" s="62" customFormat="1">
      <c r="A361" s="51"/>
      <c r="B361" s="52"/>
      <c r="C361" s="105"/>
      <c r="D361" s="53"/>
      <c r="E361" s="42"/>
      <c r="F361" s="54"/>
      <c r="G361" s="55"/>
      <c r="H361" s="56"/>
      <c r="I361" s="57"/>
      <c r="J361" s="56"/>
      <c r="K361" s="106"/>
      <c r="L361" s="56"/>
      <c r="M361" s="55"/>
      <c r="N361" s="121"/>
      <c r="O361" s="58"/>
      <c r="P361" s="125"/>
      <c r="Q361" s="114"/>
      <c r="R361" s="59"/>
      <c r="S361" s="59"/>
      <c r="T361" s="60"/>
      <c r="U361" s="60"/>
      <c r="V361" s="61"/>
      <c r="X361" s="66">
        <f t="shared" si="8"/>
        <v>0</v>
      </c>
    </row>
    <row r="362" spans="1:24" s="62" customFormat="1">
      <c r="A362" s="51"/>
      <c r="B362" s="52"/>
      <c r="C362" s="105"/>
      <c r="D362" s="53"/>
      <c r="E362" s="42"/>
      <c r="F362" s="54"/>
      <c r="G362" s="55"/>
      <c r="H362" s="56"/>
      <c r="I362" s="57"/>
      <c r="J362" s="56"/>
      <c r="K362" s="106"/>
      <c r="L362" s="56"/>
      <c r="M362" s="55"/>
      <c r="N362" s="121"/>
      <c r="O362" s="58"/>
      <c r="P362" s="125"/>
      <c r="Q362" s="114"/>
      <c r="R362" s="59"/>
      <c r="S362" s="59"/>
      <c r="T362" s="60"/>
      <c r="U362" s="60"/>
      <c r="V362" s="61"/>
      <c r="X362" s="66">
        <f t="shared" si="8"/>
        <v>0</v>
      </c>
    </row>
    <row r="363" spans="1:24" s="62" customFormat="1">
      <c r="A363" s="51"/>
      <c r="B363" s="52"/>
      <c r="C363" s="105"/>
      <c r="D363" s="53"/>
      <c r="E363" s="42"/>
      <c r="F363" s="54"/>
      <c r="G363" s="55"/>
      <c r="H363" s="56"/>
      <c r="I363" s="57"/>
      <c r="J363" s="56"/>
      <c r="K363" s="106"/>
      <c r="L363" s="56"/>
      <c r="M363" s="55"/>
      <c r="N363" s="121"/>
      <c r="O363" s="58"/>
      <c r="P363" s="125"/>
      <c r="Q363" s="114"/>
      <c r="R363" s="59"/>
      <c r="S363" s="59"/>
      <c r="T363" s="60"/>
      <c r="U363" s="60"/>
      <c r="V363" s="61"/>
      <c r="X363" s="66">
        <f t="shared" si="8"/>
        <v>0</v>
      </c>
    </row>
    <row r="364" spans="1:24" s="62" customFormat="1">
      <c r="A364" s="51"/>
      <c r="B364" s="52"/>
      <c r="C364" s="105"/>
      <c r="D364" s="53"/>
      <c r="E364" s="42"/>
      <c r="F364" s="54"/>
      <c r="G364" s="55"/>
      <c r="H364" s="56"/>
      <c r="I364" s="57"/>
      <c r="J364" s="56"/>
      <c r="K364" s="106"/>
      <c r="L364" s="56"/>
      <c r="M364" s="55"/>
      <c r="N364" s="121"/>
      <c r="O364" s="58"/>
      <c r="P364" s="125"/>
      <c r="Q364" s="114"/>
      <c r="R364" s="59"/>
      <c r="S364" s="59"/>
      <c r="T364" s="60"/>
      <c r="U364" s="60"/>
      <c r="V364" s="61"/>
      <c r="X364" s="66">
        <f t="shared" si="8"/>
        <v>0</v>
      </c>
    </row>
    <row r="365" spans="1:24" s="62" customFormat="1">
      <c r="A365" s="51"/>
      <c r="B365" s="52"/>
      <c r="C365" s="105"/>
      <c r="D365" s="53"/>
      <c r="E365" s="42"/>
      <c r="F365" s="54"/>
      <c r="G365" s="55"/>
      <c r="H365" s="56"/>
      <c r="I365" s="57"/>
      <c r="J365" s="56"/>
      <c r="K365" s="106"/>
      <c r="L365" s="56"/>
      <c r="M365" s="55"/>
      <c r="N365" s="121"/>
      <c r="O365" s="58"/>
      <c r="P365" s="125"/>
      <c r="Q365" s="114"/>
      <c r="R365" s="59"/>
      <c r="S365" s="59"/>
      <c r="T365" s="60"/>
      <c r="U365" s="60"/>
      <c r="V365" s="61"/>
      <c r="X365" s="66">
        <f t="shared" si="8"/>
        <v>0</v>
      </c>
    </row>
    <row r="366" spans="1:24" s="62" customFormat="1">
      <c r="A366" s="51"/>
      <c r="B366" s="52"/>
      <c r="C366" s="105"/>
      <c r="D366" s="53"/>
      <c r="E366" s="42"/>
      <c r="F366" s="54"/>
      <c r="G366" s="55"/>
      <c r="H366" s="56"/>
      <c r="I366" s="57"/>
      <c r="J366" s="56"/>
      <c r="K366" s="106"/>
      <c r="L366" s="56"/>
      <c r="M366" s="55"/>
      <c r="N366" s="121"/>
      <c r="O366" s="58"/>
      <c r="P366" s="125"/>
      <c r="Q366" s="114"/>
      <c r="R366" s="59"/>
      <c r="S366" s="59"/>
      <c r="T366" s="60"/>
      <c r="U366" s="60"/>
      <c r="V366" s="61"/>
      <c r="X366" s="66">
        <f t="shared" si="8"/>
        <v>0</v>
      </c>
    </row>
    <row r="367" spans="1:24" s="62" customFormat="1">
      <c r="A367" s="51"/>
      <c r="B367" s="52"/>
      <c r="C367" s="105"/>
      <c r="D367" s="53"/>
      <c r="E367" s="42"/>
      <c r="F367" s="54"/>
      <c r="G367" s="55"/>
      <c r="H367" s="56"/>
      <c r="I367" s="57"/>
      <c r="J367" s="56"/>
      <c r="K367" s="106"/>
      <c r="L367" s="56"/>
      <c r="M367" s="55"/>
      <c r="N367" s="121"/>
      <c r="O367" s="58"/>
      <c r="P367" s="125"/>
      <c r="Q367" s="114"/>
      <c r="R367" s="59"/>
      <c r="S367" s="59"/>
      <c r="T367" s="60"/>
      <c r="U367" s="60"/>
      <c r="V367" s="61"/>
      <c r="X367" s="66">
        <f t="shared" si="8"/>
        <v>0</v>
      </c>
    </row>
    <row r="368" spans="1:24" s="62" customFormat="1">
      <c r="A368" s="51"/>
      <c r="B368" s="52"/>
      <c r="C368" s="105"/>
      <c r="D368" s="53"/>
      <c r="E368" s="42"/>
      <c r="F368" s="54"/>
      <c r="G368" s="55"/>
      <c r="H368" s="56"/>
      <c r="I368" s="57"/>
      <c r="J368" s="56"/>
      <c r="K368" s="106"/>
      <c r="L368" s="56"/>
      <c r="M368" s="55"/>
      <c r="N368" s="121"/>
      <c r="O368" s="58"/>
      <c r="P368" s="125"/>
      <c r="Q368" s="114"/>
      <c r="R368" s="59"/>
      <c r="S368" s="59"/>
      <c r="T368" s="60"/>
      <c r="U368" s="60"/>
      <c r="V368" s="61"/>
      <c r="X368" s="66">
        <f t="shared" si="8"/>
        <v>0</v>
      </c>
    </row>
    <row r="369" spans="1:24" s="62" customFormat="1">
      <c r="A369" s="51"/>
      <c r="B369" s="52"/>
      <c r="C369" s="105"/>
      <c r="D369" s="53"/>
      <c r="E369" s="42"/>
      <c r="F369" s="54"/>
      <c r="G369" s="55"/>
      <c r="H369" s="56"/>
      <c r="I369" s="57"/>
      <c r="J369" s="56"/>
      <c r="K369" s="106"/>
      <c r="L369" s="56"/>
      <c r="M369" s="55"/>
      <c r="N369" s="121"/>
      <c r="O369" s="58"/>
      <c r="P369" s="125"/>
      <c r="Q369" s="114"/>
      <c r="R369" s="59"/>
      <c r="S369" s="59"/>
      <c r="T369" s="60"/>
      <c r="U369" s="60"/>
      <c r="V369" s="61"/>
      <c r="X369" s="66">
        <f t="shared" si="8"/>
        <v>0</v>
      </c>
    </row>
    <row r="370" spans="1:24" s="62" customFormat="1">
      <c r="A370" s="51"/>
      <c r="B370" s="52"/>
      <c r="C370" s="105"/>
      <c r="D370" s="53"/>
      <c r="E370" s="42"/>
      <c r="F370" s="54"/>
      <c r="G370" s="55"/>
      <c r="H370" s="56"/>
      <c r="I370" s="57"/>
      <c r="J370" s="56"/>
      <c r="K370" s="106"/>
      <c r="L370" s="56"/>
      <c r="M370" s="55"/>
      <c r="N370" s="121"/>
      <c r="O370" s="58"/>
      <c r="P370" s="125"/>
      <c r="Q370" s="114"/>
      <c r="R370" s="59"/>
      <c r="S370" s="59"/>
      <c r="T370" s="60"/>
      <c r="U370" s="60"/>
      <c r="V370" s="61"/>
      <c r="X370" s="66">
        <f t="shared" si="8"/>
        <v>0</v>
      </c>
    </row>
    <row r="371" spans="1:24" s="62" customFormat="1">
      <c r="A371" s="51"/>
      <c r="B371" s="52"/>
      <c r="C371" s="105"/>
      <c r="D371" s="53"/>
      <c r="E371" s="42"/>
      <c r="F371" s="54"/>
      <c r="G371" s="55"/>
      <c r="H371" s="56"/>
      <c r="I371" s="57"/>
      <c r="J371" s="56"/>
      <c r="K371" s="106"/>
      <c r="L371" s="56"/>
      <c r="M371" s="55"/>
      <c r="N371" s="121"/>
      <c r="O371" s="58"/>
      <c r="P371" s="125"/>
      <c r="Q371" s="114"/>
      <c r="R371" s="59"/>
      <c r="S371" s="59"/>
      <c r="T371" s="60"/>
      <c r="U371" s="60"/>
      <c r="V371" s="61"/>
      <c r="X371" s="66">
        <f t="shared" si="8"/>
        <v>0</v>
      </c>
    </row>
    <row r="372" spans="1:24" s="62" customFormat="1">
      <c r="A372" s="51"/>
      <c r="B372" s="52"/>
      <c r="C372" s="105"/>
      <c r="D372" s="53"/>
      <c r="E372" s="42"/>
      <c r="F372" s="54"/>
      <c r="G372" s="55"/>
      <c r="H372" s="56"/>
      <c r="I372" s="57"/>
      <c r="J372" s="56"/>
      <c r="K372" s="106"/>
      <c r="L372" s="56"/>
      <c r="M372" s="55"/>
      <c r="N372" s="121"/>
      <c r="O372" s="58"/>
      <c r="P372" s="125"/>
      <c r="Q372" s="114"/>
      <c r="R372" s="59"/>
      <c r="S372" s="59"/>
      <c r="T372" s="60"/>
      <c r="U372" s="60"/>
      <c r="V372" s="61"/>
      <c r="X372" s="66">
        <f t="shared" si="8"/>
        <v>0</v>
      </c>
    </row>
    <row r="373" spans="1:24" s="62" customFormat="1">
      <c r="A373" s="51"/>
      <c r="B373" s="52"/>
      <c r="C373" s="105"/>
      <c r="D373" s="53"/>
      <c r="E373" s="42"/>
      <c r="F373" s="54"/>
      <c r="G373" s="55"/>
      <c r="H373" s="56"/>
      <c r="I373" s="57"/>
      <c r="J373" s="56"/>
      <c r="K373" s="106"/>
      <c r="L373" s="56"/>
      <c r="M373" s="55"/>
      <c r="N373" s="121"/>
      <c r="O373" s="58"/>
      <c r="P373" s="125"/>
      <c r="Q373" s="114"/>
      <c r="R373" s="59"/>
      <c r="S373" s="59"/>
      <c r="T373" s="60"/>
      <c r="U373" s="60"/>
      <c r="V373" s="61"/>
      <c r="X373" s="66">
        <f t="shared" si="8"/>
        <v>0</v>
      </c>
    </row>
    <row r="374" spans="1:24" s="62" customFormat="1">
      <c r="A374" s="51"/>
      <c r="B374" s="52"/>
      <c r="C374" s="105"/>
      <c r="D374" s="53"/>
      <c r="E374" s="42"/>
      <c r="F374" s="54"/>
      <c r="G374" s="55"/>
      <c r="H374" s="56"/>
      <c r="I374" s="57"/>
      <c r="J374" s="56"/>
      <c r="K374" s="106"/>
      <c r="L374" s="56"/>
      <c r="M374" s="55"/>
      <c r="N374" s="121"/>
      <c r="O374" s="58"/>
      <c r="P374" s="125"/>
      <c r="Q374" s="114"/>
      <c r="R374" s="59"/>
      <c r="S374" s="59"/>
      <c r="T374" s="60"/>
      <c r="U374" s="60"/>
      <c r="V374" s="61"/>
      <c r="X374" s="66">
        <f t="shared" si="8"/>
        <v>0</v>
      </c>
    </row>
    <row r="375" spans="1:24" s="62" customFormat="1">
      <c r="A375" s="51"/>
      <c r="B375" s="52"/>
      <c r="C375" s="105"/>
      <c r="D375" s="53"/>
      <c r="E375" s="42"/>
      <c r="F375" s="54"/>
      <c r="G375" s="55"/>
      <c r="H375" s="56"/>
      <c r="I375" s="57"/>
      <c r="J375" s="56"/>
      <c r="K375" s="106"/>
      <c r="L375" s="56"/>
      <c r="M375" s="55"/>
      <c r="N375" s="121"/>
      <c r="O375" s="58"/>
      <c r="P375" s="125"/>
      <c r="Q375" s="114"/>
      <c r="R375" s="59"/>
      <c r="S375" s="59"/>
      <c r="T375" s="60"/>
      <c r="U375" s="60"/>
      <c r="V375" s="61"/>
      <c r="X375" s="66">
        <f t="shared" si="8"/>
        <v>0</v>
      </c>
    </row>
    <row r="376" spans="1:24" s="62" customFormat="1">
      <c r="A376" s="51"/>
      <c r="B376" s="52"/>
      <c r="C376" s="105"/>
      <c r="D376" s="53"/>
      <c r="E376" s="42"/>
      <c r="F376" s="54"/>
      <c r="G376" s="55"/>
      <c r="H376" s="56"/>
      <c r="I376" s="57"/>
      <c r="J376" s="56"/>
      <c r="K376" s="106"/>
      <c r="L376" s="56"/>
      <c r="M376" s="55"/>
      <c r="N376" s="121"/>
      <c r="O376" s="58"/>
      <c r="P376" s="125"/>
      <c r="Q376" s="114"/>
      <c r="R376" s="59"/>
      <c r="S376" s="59"/>
      <c r="T376" s="60"/>
      <c r="U376" s="60"/>
      <c r="V376" s="61"/>
      <c r="X376" s="66">
        <f t="shared" si="8"/>
        <v>0</v>
      </c>
    </row>
    <row r="377" spans="1:24" s="62" customFormat="1">
      <c r="A377" s="51"/>
      <c r="B377" s="52"/>
      <c r="C377" s="105"/>
      <c r="D377" s="53"/>
      <c r="E377" s="42"/>
      <c r="F377" s="54"/>
      <c r="G377" s="55"/>
      <c r="H377" s="56"/>
      <c r="I377" s="57"/>
      <c r="J377" s="56"/>
      <c r="K377" s="106"/>
      <c r="L377" s="56"/>
      <c r="M377" s="55"/>
      <c r="N377" s="121"/>
      <c r="O377" s="58"/>
      <c r="P377" s="125"/>
      <c r="Q377" s="114"/>
      <c r="R377" s="59"/>
      <c r="S377" s="59"/>
      <c r="T377" s="60"/>
      <c r="U377" s="60"/>
      <c r="V377" s="61"/>
      <c r="X377" s="66">
        <f t="shared" si="8"/>
        <v>0</v>
      </c>
    </row>
    <row r="378" spans="1:24" s="62" customFormat="1">
      <c r="A378" s="51"/>
      <c r="B378" s="52"/>
      <c r="C378" s="105"/>
      <c r="D378" s="53"/>
      <c r="E378" s="42"/>
      <c r="F378" s="54"/>
      <c r="G378" s="55"/>
      <c r="H378" s="56"/>
      <c r="I378" s="57"/>
      <c r="J378" s="56"/>
      <c r="K378" s="106"/>
      <c r="L378" s="56"/>
      <c r="M378" s="55"/>
      <c r="N378" s="121"/>
      <c r="O378" s="58"/>
      <c r="P378" s="125"/>
      <c r="Q378" s="114"/>
      <c r="R378" s="59"/>
      <c r="S378" s="59"/>
      <c r="T378" s="60"/>
      <c r="U378" s="60"/>
      <c r="V378" s="61"/>
      <c r="X378" s="66">
        <f t="shared" si="8"/>
        <v>0</v>
      </c>
    </row>
    <row r="379" spans="1:24" s="62" customFormat="1">
      <c r="A379" s="51"/>
      <c r="B379" s="52"/>
      <c r="C379" s="105"/>
      <c r="D379" s="53"/>
      <c r="E379" s="42"/>
      <c r="F379" s="54"/>
      <c r="G379" s="55"/>
      <c r="H379" s="56"/>
      <c r="I379" s="57"/>
      <c r="J379" s="56"/>
      <c r="K379" s="106"/>
      <c r="L379" s="56"/>
      <c r="M379" s="55"/>
      <c r="N379" s="121"/>
      <c r="O379" s="58"/>
      <c r="P379" s="125"/>
      <c r="Q379" s="114"/>
      <c r="R379" s="59"/>
      <c r="S379" s="59"/>
      <c r="T379" s="60"/>
      <c r="U379" s="60"/>
      <c r="V379" s="61"/>
      <c r="X379" s="66">
        <f t="shared" si="8"/>
        <v>0</v>
      </c>
    </row>
    <row r="380" spans="1:24" s="62" customFormat="1">
      <c r="A380" s="51"/>
      <c r="B380" s="52"/>
      <c r="C380" s="105"/>
      <c r="D380" s="53"/>
      <c r="E380" s="42"/>
      <c r="F380" s="54"/>
      <c r="G380" s="55"/>
      <c r="H380" s="56"/>
      <c r="I380" s="57"/>
      <c r="J380" s="56"/>
      <c r="K380" s="106"/>
      <c r="L380" s="56"/>
      <c r="M380" s="55"/>
      <c r="N380" s="121"/>
      <c r="O380" s="58"/>
      <c r="P380" s="125"/>
      <c r="Q380" s="114"/>
      <c r="R380" s="59"/>
      <c r="S380" s="59"/>
      <c r="T380" s="60"/>
      <c r="U380" s="60"/>
      <c r="V380" s="61"/>
      <c r="X380" s="66">
        <f t="shared" si="8"/>
        <v>0</v>
      </c>
    </row>
    <row r="381" spans="1:24" s="62" customFormat="1">
      <c r="A381" s="51"/>
      <c r="B381" s="52"/>
      <c r="C381" s="105"/>
      <c r="D381" s="53"/>
      <c r="E381" s="42"/>
      <c r="F381" s="54"/>
      <c r="G381" s="55"/>
      <c r="H381" s="56"/>
      <c r="I381" s="57"/>
      <c r="J381" s="56"/>
      <c r="K381" s="106"/>
      <c r="L381" s="56"/>
      <c r="M381" s="55"/>
      <c r="N381" s="121"/>
      <c r="O381" s="58"/>
      <c r="P381" s="125"/>
      <c r="Q381" s="114"/>
      <c r="R381" s="59"/>
      <c r="S381" s="59"/>
      <c r="T381" s="60"/>
      <c r="U381" s="60"/>
      <c r="V381" s="61"/>
      <c r="X381" s="66">
        <f t="shared" si="8"/>
        <v>0</v>
      </c>
    </row>
    <row r="382" spans="1:24" s="62" customFormat="1">
      <c r="A382" s="51"/>
      <c r="B382" s="52"/>
      <c r="C382" s="105"/>
      <c r="D382" s="53"/>
      <c r="E382" s="42"/>
      <c r="F382" s="54"/>
      <c r="G382" s="55"/>
      <c r="H382" s="56"/>
      <c r="I382" s="57"/>
      <c r="J382" s="56"/>
      <c r="K382" s="106"/>
      <c r="L382" s="56"/>
      <c r="M382" s="55"/>
      <c r="N382" s="121"/>
      <c r="O382" s="58"/>
      <c r="P382" s="125"/>
      <c r="Q382" s="114"/>
      <c r="R382" s="59"/>
      <c r="S382" s="59"/>
      <c r="T382" s="60"/>
      <c r="U382" s="60"/>
      <c r="V382" s="61"/>
      <c r="X382" s="66">
        <f t="shared" si="8"/>
        <v>0</v>
      </c>
    </row>
    <row r="383" spans="1:24" s="62" customFormat="1">
      <c r="A383" s="51"/>
      <c r="B383" s="52"/>
      <c r="C383" s="105"/>
      <c r="D383" s="53"/>
      <c r="E383" s="42"/>
      <c r="F383" s="54"/>
      <c r="G383" s="55"/>
      <c r="H383" s="56"/>
      <c r="I383" s="57"/>
      <c r="J383" s="56"/>
      <c r="K383" s="106"/>
      <c r="L383" s="56"/>
      <c r="M383" s="55"/>
      <c r="N383" s="121"/>
      <c r="O383" s="58"/>
      <c r="P383" s="125"/>
      <c r="Q383" s="114"/>
      <c r="R383" s="59"/>
      <c r="S383" s="59"/>
      <c r="T383" s="60"/>
      <c r="U383" s="60"/>
      <c r="V383" s="61"/>
      <c r="X383" s="66">
        <f t="shared" si="8"/>
        <v>0</v>
      </c>
    </row>
    <row r="384" spans="1:24" s="62" customFormat="1">
      <c r="A384" s="51"/>
      <c r="B384" s="52"/>
      <c r="C384" s="105"/>
      <c r="D384" s="53"/>
      <c r="E384" s="42"/>
      <c r="F384" s="54"/>
      <c r="G384" s="55"/>
      <c r="H384" s="56"/>
      <c r="I384" s="57"/>
      <c r="J384" s="56"/>
      <c r="K384" s="106"/>
      <c r="L384" s="56"/>
      <c r="M384" s="55"/>
      <c r="N384" s="121"/>
      <c r="O384" s="58"/>
      <c r="P384" s="125"/>
      <c r="Q384" s="114"/>
      <c r="R384" s="59"/>
      <c r="S384" s="59"/>
      <c r="T384" s="60"/>
      <c r="U384" s="60"/>
      <c r="V384" s="61"/>
      <c r="X384" s="66">
        <f t="shared" si="8"/>
        <v>0</v>
      </c>
    </row>
    <row r="385" spans="1:24" s="62" customFormat="1">
      <c r="A385" s="51"/>
      <c r="B385" s="52"/>
      <c r="C385" s="105"/>
      <c r="D385" s="53"/>
      <c r="E385" s="42"/>
      <c r="F385" s="54"/>
      <c r="G385" s="55"/>
      <c r="H385" s="56"/>
      <c r="I385" s="57"/>
      <c r="J385" s="56"/>
      <c r="K385" s="106"/>
      <c r="L385" s="56"/>
      <c r="M385" s="55"/>
      <c r="N385" s="121"/>
      <c r="O385" s="58"/>
      <c r="P385" s="125"/>
      <c r="Q385" s="114"/>
      <c r="R385" s="59"/>
      <c r="S385" s="59"/>
      <c r="T385" s="60"/>
      <c r="U385" s="60"/>
      <c r="V385" s="61"/>
      <c r="X385" s="66">
        <f t="shared" si="8"/>
        <v>0</v>
      </c>
    </row>
    <row r="386" spans="1:24" s="62" customFormat="1">
      <c r="A386" s="51"/>
      <c r="B386" s="52"/>
      <c r="C386" s="105"/>
      <c r="D386" s="53"/>
      <c r="E386" s="42"/>
      <c r="F386" s="54"/>
      <c r="G386" s="55"/>
      <c r="H386" s="56"/>
      <c r="I386" s="57"/>
      <c r="J386" s="56"/>
      <c r="K386" s="106"/>
      <c r="L386" s="56"/>
      <c r="M386" s="55"/>
      <c r="N386" s="121"/>
      <c r="O386" s="58"/>
      <c r="P386" s="125"/>
      <c r="Q386" s="114"/>
      <c r="R386" s="59"/>
      <c r="S386" s="59"/>
      <c r="T386" s="60"/>
      <c r="U386" s="60"/>
      <c r="V386" s="61"/>
      <c r="X386" s="66">
        <f t="shared" si="8"/>
        <v>0</v>
      </c>
    </row>
    <row r="387" spans="1:24" s="62" customFormat="1">
      <c r="A387" s="51"/>
      <c r="B387" s="52"/>
      <c r="C387" s="105"/>
      <c r="D387" s="53"/>
      <c r="E387" s="42"/>
      <c r="F387" s="54"/>
      <c r="G387" s="55"/>
      <c r="H387" s="56"/>
      <c r="I387" s="57"/>
      <c r="J387" s="56"/>
      <c r="K387" s="106"/>
      <c r="L387" s="56"/>
      <c r="M387" s="55"/>
      <c r="N387" s="121"/>
      <c r="O387" s="58"/>
      <c r="P387" s="125"/>
      <c r="Q387" s="114"/>
      <c r="R387" s="59"/>
      <c r="S387" s="59"/>
      <c r="T387" s="60"/>
      <c r="U387" s="60"/>
      <c r="V387" s="61"/>
      <c r="X387" s="66">
        <f t="shared" si="8"/>
        <v>0</v>
      </c>
    </row>
    <row r="388" spans="1:24" s="62" customFormat="1">
      <c r="A388" s="51"/>
      <c r="B388" s="52"/>
      <c r="C388" s="105"/>
      <c r="D388" s="53"/>
      <c r="E388" s="42"/>
      <c r="F388" s="54"/>
      <c r="G388" s="55"/>
      <c r="H388" s="56"/>
      <c r="I388" s="57"/>
      <c r="J388" s="56"/>
      <c r="K388" s="106"/>
      <c r="L388" s="56"/>
      <c r="M388" s="55"/>
      <c r="N388" s="121"/>
      <c r="O388" s="58"/>
      <c r="P388" s="125"/>
      <c r="Q388" s="114"/>
      <c r="R388" s="59"/>
      <c r="S388" s="59"/>
      <c r="T388" s="60"/>
      <c r="U388" s="60"/>
      <c r="V388" s="61"/>
      <c r="X388" s="66">
        <f t="shared" si="8"/>
        <v>0</v>
      </c>
    </row>
    <row r="389" spans="1:24" s="62" customFormat="1">
      <c r="A389" s="51"/>
      <c r="B389" s="52"/>
      <c r="C389" s="105"/>
      <c r="D389" s="53"/>
      <c r="E389" s="42"/>
      <c r="F389" s="54"/>
      <c r="G389" s="55"/>
      <c r="H389" s="56"/>
      <c r="I389" s="57"/>
      <c r="J389" s="56"/>
      <c r="K389" s="106"/>
      <c r="L389" s="56"/>
      <c r="M389" s="55"/>
      <c r="N389" s="121"/>
      <c r="O389" s="58"/>
      <c r="P389" s="125"/>
      <c r="Q389" s="114"/>
      <c r="R389" s="59"/>
      <c r="S389" s="59"/>
      <c r="T389" s="60"/>
      <c r="U389" s="60"/>
      <c r="V389" s="61"/>
      <c r="X389" s="66">
        <f t="shared" si="8"/>
        <v>0</v>
      </c>
    </row>
    <row r="390" spans="1:24" s="62" customFormat="1">
      <c r="A390" s="51"/>
      <c r="B390" s="52"/>
      <c r="C390" s="105"/>
      <c r="D390" s="53"/>
      <c r="E390" s="42"/>
      <c r="F390" s="54"/>
      <c r="G390" s="55"/>
      <c r="H390" s="56"/>
      <c r="I390" s="57"/>
      <c r="J390" s="56"/>
      <c r="K390" s="106"/>
      <c r="L390" s="56"/>
      <c r="M390" s="55"/>
      <c r="N390" s="121"/>
      <c r="O390" s="58"/>
      <c r="P390" s="125"/>
      <c r="Q390" s="114"/>
      <c r="R390" s="59"/>
      <c r="S390" s="59"/>
      <c r="T390" s="60"/>
      <c r="U390" s="60"/>
      <c r="V390" s="61"/>
      <c r="X390" s="66">
        <f t="shared" ref="X390:X453" si="9">IF(OR(AND(U390=1,U391=1),AND(U390=1,U391=0)),1+X389,0)</f>
        <v>0</v>
      </c>
    </row>
    <row r="391" spans="1:24" s="62" customFormat="1">
      <c r="A391" s="51"/>
      <c r="B391" s="52"/>
      <c r="C391" s="105"/>
      <c r="D391" s="53"/>
      <c r="E391" s="42"/>
      <c r="F391" s="54"/>
      <c r="G391" s="55"/>
      <c r="H391" s="56"/>
      <c r="I391" s="57"/>
      <c r="J391" s="56"/>
      <c r="K391" s="106"/>
      <c r="L391" s="56"/>
      <c r="M391" s="55"/>
      <c r="N391" s="121"/>
      <c r="O391" s="58"/>
      <c r="P391" s="125"/>
      <c r="Q391" s="114"/>
      <c r="R391" s="59"/>
      <c r="S391" s="59"/>
      <c r="T391" s="60"/>
      <c r="U391" s="60"/>
      <c r="V391" s="61"/>
      <c r="X391" s="66">
        <f t="shared" si="9"/>
        <v>0</v>
      </c>
    </row>
    <row r="392" spans="1:24" s="62" customFormat="1">
      <c r="A392" s="51"/>
      <c r="B392" s="52"/>
      <c r="C392" s="105"/>
      <c r="D392" s="53"/>
      <c r="E392" s="42"/>
      <c r="F392" s="54"/>
      <c r="G392" s="55"/>
      <c r="H392" s="56"/>
      <c r="I392" s="57"/>
      <c r="J392" s="56"/>
      <c r="K392" s="106"/>
      <c r="L392" s="56"/>
      <c r="M392" s="55"/>
      <c r="N392" s="121"/>
      <c r="O392" s="58"/>
      <c r="P392" s="125"/>
      <c r="Q392" s="114"/>
      <c r="R392" s="59"/>
      <c r="S392" s="59"/>
      <c r="T392" s="60"/>
      <c r="U392" s="60"/>
      <c r="V392" s="61"/>
      <c r="X392" s="66">
        <f t="shared" si="9"/>
        <v>0</v>
      </c>
    </row>
    <row r="393" spans="1:24" s="62" customFormat="1">
      <c r="A393" s="51"/>
      <c r="B393" s="52"/>
      <c r="C393" s="105"/>
      <c r="D393" s="53"/>
      <c r="E393" s="42"/>
      <c r="F393" s="54"/>
      <c r="G393" s="55"/>
      <c r="H393" s="56"/>
      <c r="I393" s="57"/>
      <c r="J393" s="56"/>
      <c r="K393" s="106"/>
      <c r="L393" s="56"/>
      <c r="M393" s="55"/>
      <c r="N393" s="121"/>
      <c r="O393" s="58"/>
      <c r="P393" s="125"/>
      <c r="Q393" s="114"/>
      <c r="R393" s="59"/>
      <c r="S393" s="59"/>
      <c r="T393" s="60"/>
      <c r="U393" s="60"/>
      <c r="V393" s="61"/>
      <c r="X393" s="66">
        <f t="shared" si="9"/>
        <v>0</v>
      </c>
    </row>
    <row r="394" spans="1:24" s="62" customFormat="1">
      <c r="A394" s="51"/>
      <c r="B394" s="52"/>
      <c r="C394" s="105"/>
      <c r="D394" s="53"/>
      <c r="E394" s="42"/>
      <c r="F394" s="54"/>
      <c r="G394" s="55"/>
      <c r="H394" s="56"/>
      <c r="I394" s="57"/>
      <c r="J394" s="56"/>
      <c r="K394" s="106"/>
      <c r="L394" s="56"/>
      <c r="M394" s="55"/>
      <c r="N394" s="121"/>
      <c r="O394" s="58"/>
      <c r="P394" s="125"/>
      <c r="Q394" s="114"/>
      <c r="R394" s="59"/>
      <c r="S394" s="59"/>
      <c r="T394" s="60"/>
      <c r="U394" s="60"/>
      <c r="V394" s="61"/>
      <c r="X394" s="66">
        <f t="shared" si="9"/>
        <v>0</v>
      </c>
    </row>
    <row r="395" spans="1:24" s="62" customFormat="1">
      <c r="A395" s="51"/>
      <c r="B395" s="52"/>
      <c r="C395" s="105"/>
      <c r="D395" s="53"/>
      <c r="E395" s="42"/>
      <c r="F395" s="54"/>
      <c r="G395" s="55"/>
      <c r="H395" s="56"/>
      <c r="I395" s="57"/>
      <c r="J395" s="56"/>
      <c r="K395" s="106"/>
      <c r="L395" s="56"/>
      <c r="M395" s="55"/>
      <c r="N395" s="121"/>
      <c r="O395" s="58"/>
      <c r="P395" s="125"/>
      <c r="Q395" s="114"/>
      <c r="R395" s="59"/>
      <c r="S395" s="59"/>
      <c r="T395" s="60"/>
      <c r="U395" s="60"/>
      <c r="V395" s="61"/>
      <c r="X395" s="66">
        <f t="shared" si="9"/>
        <v>0</v>
      </c>
    </row>
    <row r="396" spans="1:24" s="62" customFormat="1">
      <c r="A396" s="51"/>
      <c r="B396" s="52"/>
      <c r="C396" s="105"/>
      <c r="D396" s="53"/>
      <c r="E396" s="42"/>
      <c r="F396" s="54"/>
      <c r="G396" s="55"/>
      <c r="H396" s="56"/>
      <c r="I396" s="57"/>
      <c r="J396" s="56"/>
      <c r="K396" s="106"/>
      <c r="L396" s="56"/>
      <c r="M396" s="55"/>
      <c r="N396" s="121"/>
      <c r="O396" s="58"/>
      <c r="P396" s="125"/>
      <c r="Q396" s="114"/>
      <c r="R396" s="59"/>
      <c r="S396" s="59"/>
      <c r="T396" s="60"/>
      <c r="U396" s="60"/>
      <c r="V396" s="61"/>
      <c r="X396" s="66">
        <f t="shared" si="9"/>
        <v>0</v>
      </c>
    </row>
    <row r="397" spans="1:24" s="62" customFormat="1">
      <c r="A397" s="51"/>
      <c r="B397" s="52"/>
      <c r="C397" s="105"/>
      <c r="D397" s="53"/>
      <c r="E397" s="42"/>
      <c r="F397" s="54"/>
      <c r="G397" s="55"/>
      <c r="H397" s="56"/>
      <c r="I397" s="57"/>
      <c r="J397" s="56"/>
      <c r="K397" s="106"/>
      <c r="L397" s="56"/>
      <c r="M397" s="55"/>
      <c r="N397" s="121"/>
      <c r="O397" s="58"/>
      <c r="P397" s="125"/>
      <c r="Q397" s="114"/>
      <c r="R397" s="59"/>
      <c r="S397" s="59"/>
      <c r="T397" s="60"/>
      <c r="U397" s="60"/>
      <c r="V397" s="61"/>
      <c r="X397" s="66">
        <f t="shared" si="9"/>
        <v>0</v>
      </c>
    </row>
    <row r="398" spans="1:24" s="62" customFormat="1">
      <c r="A398" s="51"/>
      <c r="B398" s="52"/>
      <c r="C398" s="105"/>
      <c r="D398" s="53"/>
      <c r="E398" s="42"/>
      <c r="F398" s="54"/>
      <c r="G398" s="55"/>
      <c r="H398" s="56"/>
      <c r="I398" s="57"/>
      <c r="J398" s="56"/>
      <c r="K398" s="106"/>
      <c r="L398" s="56"/>
      <c r="M398" s="55"/>
      <c r="N398" s="121"/>
      <c r="O398" s="58"/>
      <c r="P398" s="125"/>
      <c r="Q398" s="114"/>
      <c r="R398" s="59"/>
      <c r="S398" s="59"/>
      <c r="T398" s="60"/>
      <c r="U398" s="60"/>
      <c r="V398" s="61"/>
      <c r="X398" s="66">
        <f t="shared" si="9"/>
        <v>0</v>
      </c>
    </row>
    <row r="399" spans="1:24" s="62" customFormat="1">
      <c r="A399" s="51"/>
      <c r="B399" s="52"/>
      <c r="C399" s="105"/>
      <c r="D399" s="53"/>
      <c r="E399" s="42"/>
      <c r="F399" s="54"/>
      <c r="G399" s="55"/>
      <c r="H399" s="56"/>
      <c r="I399" s="57"/>
      <c r="J399" s="56"/>
      <c r="K399" s="106"/>
      <c r="L399" s="56"/>
      <c r="M399" s="55"/>
      <c r="N399" s="121"/>
      <c r="O399" s="58"/>
      <c r="P399" s="125"/>
      <c r="Q399" s="114"/>
      <c r="R399" s="59"/>
      <c r="S399" s="59"/>
      <c r="T399" s="60"/>
      <c r="U399" s="60"/>
      <c r="V399" s="61"/>
      <c r="X399" s="66">
        <f t="shared" si="9"/>
        <v>0</v>
      </c>
    </row>
    <row r="400" spans="1:24" s="62" customFormat="1">
      <c r="A400" s="51"/>
      <c r="B400" s="52"/>
      <c r="C400" s="105"/>
      <c r="D400" s="53"/>
      <c r="E400" s="42"/>
      <c r="F400" s="54"/>
      <c r="G400" s="55"/>
      <c r="H400" s="56"/>
      <c r="I400" s="57"/>
      <c r="J400" s="56"/>
      <c r="K400" s="106"/>
      <c r="L400" s="56"/>
      <c r="M400" s="55"/>
      <c r="N400" s="121"/>
      <c r="O400" s="58"/>
      <c r="P400" s="125"/>
      <c r="Q400" s="114"/>
      <c r="R400" s="59"/>
      <c r="S400" s="59"/>
      <c r="T400" s="60"/>
      <c r="U400" s="60"/>
      <c r="V400" s="61"/>
      <c r="X400" s="66">
        <f t="shared" si="9"/>
        <v>0</v>
      </c>
    </row>
    <row r="401" spans="1:24" s="62" customFormat="1">
      <c r="A401" s="51"/>
      <c r="B401" s="52"/>
      <c r="C401" s="105"/>
      <c r="D401" s="53"/>
      <c r="E401" s="42"/>
      <c r="F401" s="54"/>
      <c r="G401" s="55"/>
      <c r="H401" s="56"/>
      <c r="I401" s="57"/>
      <c r="J401" s="56"/>
      <c r="K401" s="106"/>
      <c r="L401" s="56"/>
      <c r="M401" s="55"/>
      <c r="N401" s="121"/>
      <c r="O401" s="58"/>
      <c r="P401" s="125"/>
      <c r="Q401" s="114"/>
      <c r="R401" s="59"/>
      <c r="S401" s="59"/>
      <c r="T401" s="60"/>
      <c r="U401" s="60"/>
      <c r="V401" s="61"/>
      <c r="X401" s="66">
        <f t="shared" si="9"/>
        <v>0</v>
      </c>
    </row>
    <row r="402" spans="1:24" s="62" customFormat="1">
      <c r="A402" s="51"/>
      <c r="B402" s="52"/>
      <c r="C402" s="105"/>
      <c r="D402" s="53"/>
      <c r="E402" s="42"/>
      <c r="F402" s="54"/>
      <c r="G402" s="55"/>
      <c r="H402" s="56"/>
      <c r="I402" s="57"/>
      <c r="J402" s="56"/>
      <c r="K402" s="106"/>
      <c r="L402" s="56"/>
      <c r="M402" s="55"/>
      <c r="N402" s="121"/>
      <c r="O402" s="58"/>
      <c r="P402" s="125"/>
      <c r="Q402" s="114"/>
      <c r="R402" s="59"/>
      <c r="S402" s="59"/>
      <c r="T402" s="60"/>
      <c r="U402" s="60"/>
      <c r="V402" s="61"/>
      <c r="X402" s="66">
        <f t="shared" si="9"/>
        <v>0</v>
      </c>
    </row>
    <row r="403" spans="1:24" s="62" customFormat="1">
      <c r="A403" s="51"/>
      <c r="B403" s="52"/>
      <c r="C403" s="105"/>
      <c r="D403" s="53"/>
      <c r="E403" s="42"/>
      <c r="F403" s="54"/>
      <c r="G403" s="55"/>
      <c r="H403" s="56"/>
      <c r="I403" s="57"/>
      <c r="J403" s="56"/>
      <c r="K403" s="106"/>
      <c r="L403" s="56"/>
      <c r="M403" s="55"/>
      <c r="N403" s="121"/>
      <c r="O403" s="58"/>
      <c r="P403" s="125"/>
      <c r="Q403" s="114"/>
      <c r="R403" s="59"/>
      <c r="S403" s="59"/>
      <c r="T403" s="60"/>
      <c r="U403" s="60"/>
      <c r="V403" s="61"/>
      <c r="X403" s="66">
        <f t="shared" si="9"/>
        <v>0</v>
      </c>
    </row>
    <row r="404" spans="1:24" s="62" customFormat="1">
      <c r="A404" s="51"/>
      <c r="B404" s="52"/>
      <c r="C404" s="105"/>
      <c r="D404" s="53"/>
      <c r="E404" s="42"/>
      <c r="F404" s="54"/>
      <c r="G404" s="55"/>
      <c r="H404" s="56"/>
      <c r="I404" s="57"/>
      <c r="J404" s="56"/>
      <c r="K404" s="106"/>
      <c r="L404" s="56"/>
      <c r="M404" s="55"/>
      <c r="N404" s="121"/>
      <c r="O404" s="58"/>
      <c r="P404" s="125"/>
      <c r="Q404" s="114"/>
      <c r="R404" s="59"/>
      <c r="S404" s="59"/>
      <c r="T404" s="60"/>
      <c r="U404" s="60"/>
      <c r="V404" s="61"/>
      <c r="X404" s="66">
        <f t="shared" si="9"/>
        <v>0</v>
      </c>
    </row>
    <row r="405" spans="1:24" s="62" customFormat="1">
      <c r="A405" s="51"/>
      <c r="B405" s="52"/>
      <c r="C405" s="105"/>
      <c r="D405" s="53"/>
      <c r="E405" s="42"/>
      <c r="F405" s="54"/>
      <c r="G405" s="55"/>
      <c r="H405" s="56"/>
      <c r="I405" s="57"/>
      <c r="J405" s="56"/>
      <c r="K405" s="106"/>
      <c r="L405" s="56"/>
      <c r="M405" s="55"/>
      <c r="N405" s="121"/>
      <c r="O405" s="58"/>
      <c r="P405" s="125"/>
      <c r="Q405" s="114"/>
      <c r="R405" s="59"/>
      <c r="S405" s="59"/>
      <c r="T405" s="60"/>
      <c r="U405" s="60"/>
      <c r="V405" s="61"/>
      <c r="X405" s="66">
        <f t="shared" si="9"/>
        <v>0</v>
      </c>
    </row>
    <row r="406" spans="1:24" s="62" customFormat="1">
      <c r="A406" s="51"/>
      <c r="B406" s="52"/>
      <c r="C406" s="105"/>
      <c r="D406" s="53"/>
      <c r="E406" s="42"/>
      <c r="F406" s="54"/>
      <c r="G406" s="55"/>
      <c r="H406" s="56"/>
      <c r="I406" s="57"/>
      <c r="J406" s="56"/>
      <c r="K406" s="106"/>
      <c r="L406" s="56"/>
      <c r="M406" s="55"/>
      <c r="N406" s="121"/>
      <c r="O406" s="58"/>
      <c r="P406" s="125"/>
      <c r="Q406" s="114"/>
      <c r="R406" s="59"/>
      <c r="S406" s="59"/>
      <c r="T406" s="60"/>
      <c r="U406" s="60"/>
      <c r="V406" s="61"/>
      <c r="X406" s="66">
        <f t="shared" si="9"/>
        <v>0</v>
      </c>
    </row>
    <row r="407" spans="1:24" s="62" customFormat="1">
      <c r="A407" s="51"/>
      <c r="B407" s="52"/>
      <c r="C407" s="105"/>
      <c r="D407" s="53"/>
      <c r="E407" s="42"/>
      <c r="F407" s="54"/>
      <c r="G407" s="55"/>
      <c r="H407" s="56"/>
      <c r="I407" s="57"/>
      <c r="J407" s="56"/>
      <c r="K407" s="106"/>
      <c r="L407" s="56"/>
      <c r="M407" s="55"/>
      <c r="N407" s="121"/>
      <c r="O407" s="58"/>
      <c r="P407" s="125"/>
      <c r="Q407" s="114"/>
      <c r="R407" s="59"/>
      <c r="S407" s="59"/>
      <c r="T407" s="60"/>
      <c r="U407" s="60"/>
      <c r="V407" s="61"/>
      <c r="X407" s="66">
        <f t="shared" si="9"/>
        <v>0</v>
      </c>
    </row>
    <row r="408" spans="1:24" s="62" customFormat="1">
      <c r="A408" s="51"/>
      <c r="B408" s="52"/>
      <c r="C408" s="105"/>
      <c r="D408" s="53"/>
      <c r="E408" s="42"/>
      <c r="F408" s="54"/>
      <c r="G408" s="55"/>
      <c r="H408" s="56"/>
      <c r="I408" s="57"/>
      <c r="J408" s="56"/>
      <c r="K408" s="106"/>
      <c r="L408" s="56"/>
      <c r="M408" s="55"/>
      <c r="N408" s="121"/>
      <c r="O408" s="58"/>
      <c r="P408" s="125"/>
      <c r="Q408" s="114"/>
      <c r="R408" s="59"/>
      <c r="S408" s="59"/>
      <c r="T408" s="60"/>
      <c r="U408" s="60"/>
      <c r="V408" s="61"/>
      <c r="X408" s="66">
        <f t="shared" si="9"/>
        <v>0</v>
      </c>
    </row>
    <row r="409" spans="1:24" s="62" customFormat="1">
      <c r="A409" s="51"/>
      <c r="B409" s="52"/>
      <c r="C409" s="105"/>
      <c r="D409" s="53"/>
      <c r="E409" s="42"/>
      <c r="F409" s="54"/>
      <c r="G409" s="55"/>
      <c r="H409" s="56"/>
      <c r="I409" s="57"/>
      <c r="J409" s="56"/>
      <c r="K409" s="106"/>
      <c r="L409" s="56"/>
      <c r="M409" s="55"/>
      <c r="N409" s="121"/>
      <c r="O409" s="58"/>
      <c r="P409" s="125"/>
      <c r="Q409" s="114"/>
      <c r="R409" s="59"/>
      <c r="S409" s="59"/>
      <c r="T409" s="60"/>
      <c r="U409" s="60"/>
      <c r="V409" s="61"/>
      <c r="X409" s="66">
        <f t="shared" si="9"/>
        <v>0</v>
      </c>
    </row>
    <row r="410" spans="1:24" s="62" customFormat="1">
      <c r="A410" s="51"/>
      <c r="B410" s="52"/>
      <c r="C410" s="105"/>
      <c r="D410" s="53"/>
      <c r="E410" s="42"/>
      <c r="F410" s="54"/>
      <c r="G410" s="55"/>
      <c r="H410" s="56"/>
      <c r="I410" s="57"/>
      <c r="J410" s="56"/>
      <c r="K410" s="106"/>
      <c r="L410" s="56"/>
      <c r="M410" s="55"/>
      <c r="N410" s="121"/>
      <c r="O410" s="58"/>
      <c r="P410" s="125"/>
      <c r="Q410" s="114"/>
      <c r="R410" s="59"/>
      <c r="S410" s="59"/>
      <c r="T410" s="60"/>
      <c r="U410" s="60"/>
      <c r="V410" s="61"/>
      <c r="X410" s="66">
        <f t="shared" si="9"/>
        <v>0</v>
      </c>
    </row>
    <row r="411" spans="1:24" s="62" customFormat="1">
      <c r="A411" s="51"/>
      <c r="B411" s="52"/>
      <c r="C411" s="105"/>
      <c r="D411" s="53"/>
      <c r="E411" s="42"/>
      <c r="F411" s="54"/>
      <c r="G411" s="55"/>
      <c r="H411" s="56"/>
      <c r="I411" s="57"/>
      <c r="J411" s="56"/>
      <c r="K411" s="106"/>
      <c r="L411" s="56"/>
      <c r="M411" s="55"/>
      <c r="N411" s="121"/>
      <c r="O411" s="58"/>
      <c r="P411" s="125"/>
      <c r="Q411" s="114"/>
      <c r="R411" s="59"/>
      <c r="S411" s="59"/>
      <c r="T411" s="60"/>
      <c r="U411" s="60"/>
      <c r="V411" s="61"/>
      <c r="X411" s="66">
        <f t="shared" si="9"/>
        <v>0</v>
      </c>
    </row>
    <row r="412" spans="1:24" s="62" customFormat="1">
      <c r="A412" s="51"/>
      <c r="B412" s="52"/>
      <c r="C412" s="105"/>
      <c r="D412" s="53"/>
      <c r="E412" s="42"/>
      <c r="F412" s="54"/>
      <c r="G412" s="55"/>
      <c r="H412" s="56"/>
      <c r="I412" s="57"/>
      <c r="J412" s="56"/>
      <c r="K412" s="106"/>
      <c r="L412" s="56"/>
      <c r="M412" s="55"/>
      <c r="N412" s="121"/>
      <c r="O412" s="58"/>
      <c r="P412" s="125"/>
      <c r="Q412" s="114"/>
      <c r="R412" s="59"/>
      <c r="S412" s="59"/>
      <c r="T412" s="60"/>
      <c r="U412" s="60"/>
      <c r="V412" s="61"/>
      <c r="X412" s="66">
        <f t="shared" si="9"/>
        <v>0</v>
      </c>
    </row>
    <row r="413" spans="1:24" s="62" customFormat="1">
      <c r="A413" s="51"/>
      <c r="B413" s="52"/>
      <c r="C413" s="105"/>
      <c r="D413" s="53"/>
      <c r="E413" s="42"/>
      <c r="F413" s="54"/>
      <c r="G413" s="55"/>
      <c r="H413" s="56"/>
      <c r="I413" s="57"/>
      <c r="J413" s="56"/>
      <c r="K413" s="106"/>
      <c r="L413" s="56"/>
      <c r="M413" s="55"/>
      <c r="N413" s="121"/>
      <c r="O413" s="58"/>
      <c r="P413" s="125"/>
      <c r="Q413" s="114"/>
      <c r="R413" s="59"/>
      <c r="S413" s="59"/>
      <c r="T413" s="60"/>
      <c r="U413" s="60"/>
      <c r="V413" s="61"/>
      <c r="X413" s="66">
        <f t="shared" si="9"/>
        <v>0</v>
      </c>
    </row>
    <row r="414" spans="1:24" s="62" customFormat="1">
      <c r="A414" s="51"/>
      <c r="B414" s="52"/>
      <c r="C414" s="105"/>
      <c r="D414" s="53"/>
      <c r="E414" s="42"/>
      <c r="F414" s="54"/>
      <c r="G414" s="55"/>
      <c r="H414" s="56"/>
      <c r="I414" s="57"/>
      <c r="J414" s="56"/>
      <c r="K414" s="106"/>
      <c r="L414" s="56"/>
      <c r="M414" s="55"/>
      <c r="N414" s="121"/>
      <c r="O414" s="58"/>
      <c r="P414" s="125"/>
      <c r="Q414" s="114"/>
      <c r="R414" s="59"/>
      <c r="S414" s="59"/>
      <c r="T414" s="60"/>
      <c r="U414" s="60"/>
      <c r="V414" s="61"/>
      <c r="X414" s="66">
        <f t="shared" si="9"/>
        <v>0</v>
      </c>
    </row>
    <row r="415" spans="1:24" s="62" customFormat="1">
      <c r="A415" s="51"/>
      <c r="B415" s="52"/>
      <c r="C415" s="105"/>
      <c r="D415" s="53"/>
      <c r="E415" s="42"/>
      <c r="F415" s="54"/>
      <c r="G415" s="55"/>
      <c r="H415" s="56"/>
      <c r="I415" s="57"/>
      <c r="J415" s="56"/>
      <c r="K415" s="106"/>
      <c r="L415" s="56"/>
      <c r="M415" s="55"/>
      <c r="N415" s="121"/>
      <c r="O415" s="58"/>
      <c r="P415" s="125"/>
      <c r="Q415" s="114"/>
      <c r="R415" s="59"/>
      <c r="S415" s="59"/>
      <c r="T415" s="60"/>
      <c r="U415" s="60"/>
      <c r="V415" s="61"/>
      <c r="X415" s="66">
        <f t="shared" si="9"/>
        <v>0</v>
      </c>
    </row>
    <row r="416" spans="1:24" s="62" customFormat="1">
      <c r="A416" s="51"/>
      <c r="B416" s="52"/>
      <c r="C416" s="105"/>
      <c r="D416" s="53"/>
      <c r="E416" s="42"/>
      <c r="F416" s="54"/>
      <c r="G416" s="55"/>
      <c r="H416" s="56"/>
      <c r="I416" s="57"/>
      <c r="J416" s="56"/>
      <c r="K416" s="106"/>
      <c r="L416" s="56"/>
      <c r="M416" s="55"/>
      <c r="N416" s="121"/>
      <c r="O416" s="58"/>
      <c r="P416" s="125"/>
      <c r="Q416" s="114"/>
      <c r="R416" s="59"/>
      <c r="S416" s="59"/>
      <c r="T416" s="60"/>
      <c r="U416" s="60"/>
      <c r="V416" s="61"/>
      <c r="X416" s="66">
        <f t="shared" si="9"/>
        <v>0</v>
      </c>
    </row>
    <row r="417" spans="1:24" s="62" customFormat="1">
      <c r="A417" s="51"/>
      <c r="B417" s="52"/>
      <c r="C417" s="105"/>
      <c r="D417" s="53"/>
      <c r="E417" s="42"/>
      <c r="F417" s="54"/>
      <c r="G417" s="55"/>
      <c r="H417" s="56"/>
      <c r="I417" s="57"/>
      <c r="J417" s="56"/>
      <c r="K417" s="106"/>
      <c r="L417" s="56"/>
      <c r="M417" s="55"/>
      <c r="N417" s="121"/>
      <c r="O417" s="58"/>
      <c r="P417" s="125"/>
      <c r="Q417" s="114"/>
      <c r="R417" s="59"/>
      <c r="S417" s="59"/>
      <c r="T417" s="60"/>
      <c r="U417" s="60"/>
      <c r="V417" s="61"/>
      <c r="X417" s="66">
        <f t="shared" si="9"/>
        <v>0</v>
      </c>
    </row>
    <row r="418" spans="1:24" s="62" customFormat="1">
      <c r="A418" s="51"/>
      <c r="B418" s="52"/>
      <c r="C418" s="105"/>
      <c r="D418" s="53"/>
      <c r="E418" s="42"/>
      <c r="F418" s="54"/>
      <c r="G418" s="55"/>
      <c r="H418" s="56"/>
      <c r="I418" s="57"/>
      <c r="J418" s="56"/>
      <c r="K418" s="106"/>
      <c r="L418" s="56"/>
      <c r="M418" s="55"/>
      <c r="N418" s="121"/>
      <c r="O418" s="58"/>
      <c r="P418" s="125"/>
      <c r="Q418" s="114"/>
      <c r="R418" s="59"/>
      <c r="S418" s="59"/>
      <c r="T418" s="60"/>
      <c r="U418" s="60"/>
      <c r="V418" s="61"/>
      <c r="X418" s="66">
        <f t="shared" si="9"/>
        <v>0</v>
      </c>
    </row>
    <row r="419" spans="1:24" s="62" customFormat="1">
      <c r="A419" s="51"/>
      <c r="B419" s="52"/>
      <c r="C419" s="105"/>
      <c r="D419" s="53"/>
      <c r="E419" s="42"/>
      <c r="F419" s="54"/>
      <c r="G419" s="55"/>
      <c r="H419" s="56"/>
      <c r="I419" s="57"/>
      <c r="J419" s="56"/>
      <c r="K419" s="106"/>
      <c r="L419" s="56"/>
      <c r="M419" s="55"/>
      <c r="N419" s="121"/>
      <c r="O419" s="58"/>
      <c r="P419" s="125"/>
      <c r="Q419" s="114"/>
      <c r="R419" s="59"/>
      <c r="S419" s="59"/>
      <c r="T419" s="60"/>
      <c r="U419" s="60"/>
      <c r="V419" s="61"/>
      <c r="X419" s="66">
        <f t="shared" si="9"/>
        <v>0</v>
      </c>
    </row>
    <row r="420" spans="1:24" s="62" customFormat="1">
      <c r="A420" s="51"/>
      <c r="B420" s="52"/>
      <c r="C420" s="105"/>
      <c r="D420" s="53"/>
      <c r="E420" s="42"/>
      <c r="F420" s="54"/>
      <c r="G420" s="55"/>
      <c r="H420" s="56"/>
      <c r="I420" s="57"/>
      <c r="J420" s="56"/>
      <c r="K420" s="106"/>
      <c r="L420" s="56"/>
      <c r="M420" s="55"/>
      <c r="N420" s="121"/>
      <c r="O420" s="58"/>
      <c r="P420" s="125"/>
      <c r="Q420" s="114"/>
      <c r="R420" s="59"/>
      <c r="S420" s="59"/>
      <c r="T420" s="60"/>
      <c r="U420" s="60"/>
      <c r="V420" s="61"/>
      <c r="X420" s="66">
        <f t="shared" si="9"/>
        <v>0</v>
      </c>
    </row>
    <row r="421" spans="1:24" s="62" customFormat="1">
      <c r="A421" s="51"/>
      <c r="B421" s="52"/>
      <c r="C421" s="105"/>
      <c r="D421" s="53"/>
      <c r="E421" s="42"/>
      <c r="F421" s="54"/>
      <c r="G421" s="55"/>
      <c r="H421" s="56"/>
      <c r="I421" s="57"/>
      <c r="J421" s="56"/>
      <c r="K421" s="106"/>
      <c r="L421" s="56"/>
      <c r="M421" s="55"/>
      <c r="N421" s="121"/>
      <c r="O421" s="58"/>
      <c r="P421" s="125"/>
      <c r="Q421" s="114"/>
      <c r="R421" s="59"/>
      <c r="S421" s="59"/>
      <c r="T421" s="60"/>
      <c r="U421" s="60"/>
      <c r="V421" s="61"/>
      <c r="X421" s="66">
        <f t="shared" si="9"/>
        <v>0</v>
      </c>
    </row>
    <row r="422" spans="1:24" s="62" customFormat="1">
      <c r="A422" s="51"/>
      <c r="B422" s="52"/>
      <c r="C422" s="105"/>
      <c r="D422" s="53"/>
      <c r="E422" s="42"/>
      <c r="F422" s="54"/>
      <c r="G422" s="55"/>
      <c r="H422" s="56"/>
      <c r="I422" s="57"/>
      <c r="J422" s="56"/>
      <c r="K422" s="106"/>
      <c r="L422" s="56"/>
      <c r="M422" s="55"/>
      <c r="N422" s="121"/>
      <c r="O422" s="58"/>
      <c r="P422" s="125"/>
      <c r="Q422" s="114"/>
      <c r="R422" s="59"/>
      <c r="S422" s="59"/>
      <c r="T422" s="60"/>
      <c r="U422" s="60"/>
      <c r="V422" s="61"/>
      <c r="X422" s="66">
        <f t="shared" si="9"/>
        <v>0</v>
      </c>
    </row>
    <row r="423" spans="1:24" s="62" customFormat="1">
      <c r="A423" s="51"/>
      <c r="B423" s="52"/>
      <c r="C423" s="105"/>
      <c r="D423" s="53"/>
      <c r="E423" s="42"/>
      <c r="F423" s="54"/>
      <c r="G423" s="55"/>
      <c r="H423" s="56"/>
      <c r="I423" s="57"/>
      <c r="J423" s="56"/>
      <c r="K423" s="106"/>
      <c r="L423" s="56"/>
      <c r="M423" s="55"/>
      <c r="N423" s="121"/>
      <c r="O423" s="58"/>
      <c r="P423" s="125"/>
      <c r="Q423" s="114"/>
      <c r="R423" s="59"/>
      <c r="S423" s="59"/>
      <c r="T423" s="60"/>
      <c r="U423" s="60"/>
      <c r="V423" s="61"/>
      <c r="X423" s="66">
        <f t="shared" si="9"/>
        <v>0</v>
      </c>
    </row>
    <row r="424" spans="1:24" s="62" customFormat="1">
      <c r="A424" s="51"/>
      <c r="B424" s="52"/>
      <c r="C424" s="105"/>
      <c r="D424" s="53"/>
      <c r="E424" s="42"/>
      <c r="F424" s="54"/>
      <c r="G424" s="55"/>
      <c r="H424" s="56"/>
      <c r="I424" s="57"/>
      <c r="J424" s="56"/>
      <c r="K424" s="106"/>
      <c r="L424" s="56"/>
      <c r="M424" s="55"/>
      <c r="N424" s="121"/>
      <c r="O424" s="58"/>
      <c r="P424" s="125"/>
      <c r="Q424" s="114"/>
      <c r="R424" s="59"/>
      <c r="S424" s="59"/>
      <c r="T424" s="60"/>
      <c r="U424" s="60"/>
      <c r="V424" s="61"/>
      <c r="X424" s="66">
        <f t="shared" si="9"/>
        <v>0</v>
      </c>
    </row>
    <row r="425" spans="1:24" s="62" customFormat="1">
      <c r="A425" s="51"/>
      <c r="B425" s="52"/>
      <c r="C425" s="105"/>
      <c r="D425" s="53"/>
      <c r="E425" s="42"/>
      <c r="F425" s="54"/>
      <c r="G425" s="55"/>
      <c r="H425" s="56"/>
      <c r="I425" s="57"/>
      <c r="J425" s="56"/>
      <c r="K425" s="106"/>
      <c r="L425" s="56"/>
      <c r="M425" s="55"/>
      <c r="N425" s="121"/>
      <c r="O425" s="58"/>
      <c r="P425" s="125"/>
      <c r="Q425" s="114"/>
      <c r="R425" s="59"/>
      <c r="S425" s="59"/>
      <c r="T425" s="60"/>
      <c r="U425" s="60"/>
      <c r="V425" s="61"/>
      <c r="X425" s="66">
        <f t="shared" si="9"/>
        <v>0</v>
      </c>
    </row>
    <row r="426" spans="1:24" s="62" customFormat="1">
      <c r="A426" s="51"/>
      <c r="B426" s="52"/>
      <c r="C426" s="105"/>
      <c r="D426" s="53"/>
      <c r="E426" s="42"/>
      <c r="F426" s="54"/>
      <c r="G426" s="55"/>
      <c r="H426" s="56"/>
      <c r="I426" s="57"/>
      <c r="J426" s="56"/>
      <c r="K426" s="106"/>
      <c r="L426" s="56"/>
      <c r="M426" s="55"/>
      <c r="N426" s="121"/>
      <c r="O426" s="58"/>
      <c r="P426" s="125"/>
      <c r="Q426" s="114"/>
      <c r="R426" s="59"/>
      <c r="S426" s="59"/>
      <c r="T426" s="60"/>
      <c r="U426" s="60"/>
      <c r="V426" s="61"/>
      <c r="X426" s="66">
        <f t="shared" si="9"/>
        <v>0</v>
      </c>
    </row>
    <row r="427" spans="1:24" s="62" customFormat="1">
      <c r="A427" s="51"/>
      <c r="B427" s="52"/>
      <c r="C427" s="105"/>
      <c r="D427" s="53"/>
      <c r="E427" s="42"/>
      <c r="F427" s="54"/>
      <c r="G427" s="55"/>
      <c r="H427" s="56"/>
      <c r="I427" s="57"/>
      <c r="J427" s="56"/>
      <c r="K427" s="106"/>
      <c r="L427" s="56"/>
      <c r="M427" s="55"/>
      <c r="N427" s="121"/>
      <c r="O427" s="58"/>
      <c r="P427" s="125"/>
      <c r="Q427" s="114"/>
      <c r="R427" s="59"/>
      <c r="S427" s="59"/>
      <c r="T427" s="60"/>
      <c r="U427" s="60"/>
      <c r="V427" s="61"/>
      <c r="X427" s="66">
        <f t="shared" si="9"/>
        <v>0</v>
      </c>
    </row>
    <row r="428" spans="1:24" s="62" customFormat="1">
      <c r="A428" s="51"/>
      <c r="B428" s="52"/>
      <c r="C428" s="105"/>
      <c r="D428" s="53"/>
      <c r="E428" s="42"/>
      <c r="F428" s="54"/>
      <c r="G428" s="55"/>
      <c r="H428" s="56"/>
      <c r="I428" s="57"/>
      <c r="J428" s="56"/>
      <c r="K428" s="106"/>
      <c r="L428" s="56"/>
      <c r="M428" s="55"/>
      <c r="N428" s="121"/>
      <c r="O428" s="58"/>
      <c r="P428" s="125"/>
      <c r="Q428" s="114"/>
      <c r="R428" s="59"/>
      <c r="S428" s="59"/>
      <c r="T428" s="60"/>
      <c r="U428" s="60"/>
      <c r="V428" s="61"/>
      <c r="X428" s="66">
        <f t="shared" si="9"/>
        <v>0</v>
      </c>
    </row>
    <row r="429" spans="1:24" s="62" customFormat="1">
      <c r="A429" s="51"/>
      <c r="B429" s="52"/>
      <c r="C429" s="105"/>
      <c r="D429" s="53"/>
      <c r="E429" s="42"/>
      <c r="F429" s="54"/>
      <c r="G429" s="55"/>
      <c r="H429" s="56"/>
      <c r="I429" s="57"/>
      <c r="J429" s="56"/>
      <c r="K429" s="106"/>
      <c r="L429" s="56"/>
      <c r="M429" s="55"/>
      <c r="N429" s="121"/>
      <c r="O429" s="58"/>
      <c r="P429" s="125"/>
      <c r="Q429" s="114"/>
      <c r="R429" s="59"/>
      <c r="S429" s="59"/>
      <c r="T429" s="60"/>
      <c r="U429" s="60"/>
      <c r="V429" s="61"/>
      <c r="X429" s="66">
        <f t="shared" si="9"/>
        <v>0</v>
      </c>
    </row>
    <row r="430" spans="1:24" s="62" customFormat="1">
      <c r="A430" s="51"/>
      <c r="B430" s="52"/>
      <c r="C430" s="105"/>
      <c r="D430" s="53"/>
      <c r="E430" s="42"/>
      <c r="F430" s="54"/>
      <c r="G430" s="55"/>
      <c r="H430" s="56"/>
      <c r="I430" s="57"/>
      <c r="J430" s="56"/>
      <c r="K430" s="106"/>
      <c r="L430" s="56"/>
      <c r="M430" s="55"/>
      <c r="N430" s="121"/>
      <c r="O430" s="58"/>
      <c r="P430" s="125"/>
      <c r="Q430" s="114"/>
      <c r="R430" s="59"/>
      <c r="S430" s="59"/>
      <c r="T430" s="60"/>
      <c r="U430" s="60"/>
      <c r="V430" s="61"/>
      <c r="X430" s="66">
        <f t="shared" si="9"/>
        <v>0</v>
      </c>
    </row>
    <row r="431" spans="1:24" s="62" customFormat="1">
      <c r="A431" s="51"/>
      <c r="B431" s="52"/>
      <c r="C431" s="105"/>
      <c r="D431" s="53"/>
      <c r="E431" s="42"/>
      <c r="F431" s="54"/>
      <c r="G431" s="55"/>
      <c r="H431" s="56"/>
      <c r="I431" s="57"/>
      <c r="J431" s="56"/>
      <c r="K431" s="106"/>
      <c r="L431" s="56"/>
      <c r="M431" s="55"/>
      <c r="N431" s="121"/>
      <c r="O431" s="58"/>
      <c r="P431" s="125"/>
      <c r="Q431" s="114"/>
      <c r="R431" s="59"/>
      <c r="S431" s="59"/>
      <c r="T431" s="60"/>
      <c r="U431" s="60"/>
      <c r="V431" s="61"/>
      <c r="X431" s="66">
        <f t="shared" si="9"/>
        <v>0</v>
      </c>
    </row>
    <row r="432" spans="1:24" s="62" customFormat="1">
      <c r="A432" s="51"/>
      <c r="B432" s="52"/>
      <c r="C432" s="105"/>
      <c r="D432" s="53"/>
      <c r="E432" s="42"/>
      <c r="F432" s="54"/>
      <c r="G432" s="55"/>
      <c r="H432" s="56"/>
      <c r="I432" s="57"/>
      <c r="J432" s="56"/>
      <c r="K432" s="106"/>
      <c r="L432" s="56"/>
      <c r="M432" s="55"/>
      <c r="N432" s="121"/>
      <c r="O432" s="58"/>
      <c r="P432" s="125"/>
      <c r="Q432" s="114"/>
      <c r="R432" s="59"/>
      <c r="S432" s="59"/>
      <c r="T432" s="60"/>
      <c r="U432" s="60"/>
      <c r="V432" s="61"/>
      <c r="X432" s="66">
        <f t="shared" si="9"/>
        <v>0</v>
      </c>
    </row>
    <row r="433" spans="1:24" s="62" customFormat="1">
      <c r="A433" s="51"/>
      <c r="B433" s="52"/>
      <c r="C433" s="105"/>
      <c r="D433" s="53"/>
      <c r="E433" s="42"/>
      <c r="F433" s="54"/>
      <c r="G433" s="55"/>
      <c r="H433" s="56"/>
      <c r="I433" s="57"/>
      <c r="J433" s="56"/>
      <c r="K433" s="106"/>
      <c r="L433" s="56"/>
      <c r="M433" s="55"/>
      <c r="N433" s="121"/>
      <c r="O433" s="58"/>
      <c r="P433" s="125"/>
      <c r="Q433" s="114"/>
      <c r="R433" s="59"/>
      <c r="S433" s="59"/>
      <c r="T433" s="60"/>
      <c r="U433" s="60"/>
      <c r="V433" s="61"/>
      <c r="X433" s="66">
        <f t="shared" si="9"/>
        <v>0</v>
      </c>
    </row>
    <row r="434" spans="1:24" s="62" customFormat="1">
      <c r="A434" s="51"/>
      <c r="B434" s="52"/>
      <c r="C434" s="105"/>
      <c r="D434" s="53"/>
      <c r="E434" s="42"/>
      <c r="F434" s="54"/>
      <c r="G434" s="55"/>
      <c r="H434" s="56"/>
      <c r="I434" s="57"/>
      <c r="J434" s="56"/>
      <c r="K434" s="106"/>
      <c r="L434" s="56"/>
      <c r="M434" s="55"/>
      <c r="N434" s="121"/>
      <c r="O434" s="58"/>
      <c r="P434" s="125"/>
      <c r="Q434" s="114"/>
      <c r="R434" s="59"/>
      <c r="S434" s="59"/>
      <c r="T434" s="60"/>
      <c r="U434" s="60"/>
      <c r="V434" s="61"/>
      <c r="X434" s="66">
        <f t="shared" si="9"/>
        <v>0</v>
      </c>
    </row>
    <row r="435" spans="1:24" s="62" customFormat="1">
      <c r="A435" s="51"/>
      <c r="B435" s="52"/>
      <c r="C435" s="105"/>
      <c r="D435" s="53"/>
      <c r="E435" s="42"/>
      <c r="F435" s="54"/>
      <c r="G435" s="55"/>
      <c r="H435" s="56"/>
      <c r="I435" s="57"/>
      <c r="J435" s="56"/>
      <c r="K435" s="106"/>
      <c r="L435" s="56"/>
      <c r="M435" s="55"/>
      <c r="N435" s="121"/>
      <c r="O435" s="58"/>
      <c r="P435" s="125"/>
      <c r="Q435" s="114"/>
      <c r="R435" s="59"/>
      <c r="S435" s="59"/>
      <c r="T435" s="60"/>
      <c r="U435" s="60"/>
      <c r="V435" s="61"/>
      <c r="X435" s="66">
        <f t="shared" si="9"/>
        <v>0</v>
      </c>
    </row>
    <row r="436" spans="1:24" s="62" customFormat="1">
      <c r="A436" s="51"/>
      <c r="B436" s="52"/>
      <c r="C436" s="105"/>
      <c r="D436" s="53"/>
      <c r="E436" s="42"/>
      <c r="F436" s="54"/>
      <c r="G436" s="55"/>
      <c r="H436" s="56"/>
      <c r="I436" s="57"/>
      <c r="J436" s="56"/>
      <c r="K436" s="106"/>
      <c r="L436" s="56"/>
      <c r="M436" s="55"/>
      <c r="N436" s="121"/>
      <c r="O436" s="58"/>
      <c r="P436" s="125"/>
      <c r="Q436" s="114"/>
      <c r="R436" s="59"/>
      <c r="S436" s="59"/>
      <c r="T436" s="60"/>
      <c r="U436" s="60"/>
      <c r="V436" s="61"/>
      <c r="X436" s="66">
        <f t="shared" si="9"/>
        <v>0</v>
      </c>
    </row>
    <row r="437" spans="1:24" s="62" customFormat="1">
      <c r="A437" s="51"/>
      <c r="B437" s="52"/>
      <c r="C437" s="105"/>
      <c r="D437" s="53"/>
      <c r="E437" s="42"/>
      <c r="F437" s="54"/>
      <c r="G437" s="55"/>
      <c r="H437" s="56"/>
      <c r="I437" s="57"/>
      <c r="J437" s="56"/>
      <c r="K437" s="106"/>
      <c r="L437" s="56"/>
      <c r="M437" s="55"/>
      <c r="N437" s="121"/>
      <c r="O437" s="58"/>
      <c r="P437" s="125"/>
      <c r="Q437" s="114"/>
      <c r="R437" s="59"/>
      <c r="S437" s="59"/>
      <c r="T437" s="60"/>
      <c r="U437" s="60"/>
      <c r="V437" s="61"/>
      <c r="X437" s="66">
        <f t="shared" si="9"/>
        <v>0</v>
      </c>
    </row>
    <row r="438" spans="1:24" s="62" customFormat="1">
      <c r="A438" s="51"/>
      <c r="B438" s="52"/>
      <c r="C438" s="105"/>
      <c r="D438" s="53"/>
      <c r="E438" s="42"/>
      <c r="F438" s="54"/>
      <c r="G438" s="55"/>
      <c r="H438" s="56"/>
      <c r="I438" s="57"/>
      <c r="J438" s="56"/>
      <c r="K438" s="106"/>
      <c r="L438" s="56"/>
      <c r="M438" s="55"/>
      <c r="N438" s="121"/>
      <c r="O438" s="58"/>
      <c r="P438" s="125"/>
      <c r="Q438" s="114"/>
      <c r="R438" s="59"/>
      <c r="S438" s="59"/>
      <c r="T438" s="60"/>
      <c r="U438" s="60"/>
      <c r="V438" s="61"/>
      <c r="X438" s="66">
        <f t="shared" si="9"/>
        <v>0</v>
      </c>
    </row>
    <row r="439" spans="1:24" s="62" customFormat="1">
      <c r="A439" s="51"/>
      <c r="B439" s="52"/>
      <c r="C439" s="105"/>
      <c r="D439" s="53"/>
      <c r="E439" s="42"/>
      <c r="F439" s="54"/>
      <c r="G439" s="55"/>
      <c r="H439" s="56"/>
      <c r="I439" s="57"/>
      <c r="J439" s="56"/>
      <c r="K439" s="106"/>
      <c r="L439" s="56"/>
      <c r="M439" s="55"/>
      <c r="N439" s="121"/>
      <c r="O439" s="58"/>
      <c r="P439" s="125"/>
      <c r="Q439" s="114"/>
      <c r="R439" s="59"/>
      <c r="S439" s="59"/>
      <c r="T439" s="60"/>
      <c r="U439" s="60"/>
      <c r="V439" s="61"/>
      <c r="X439" s="66">
        <f t="shared" si="9"/>
        <v>0</v>
      </c>
    </row>
    <row r="440" spans="1:24" s="62" customFormat="1">
      <c r="A440" s="51"/>
      <c r="B440" s="52"/>
      <c r="C440" s="105"/>
      <c r="D440" s="53"/>
      <c r="E440" s="42"/>
      <c r="F440" s="54"/>
      <c r="G440" s="55"/>
      <c r="H440" s="56"/>
      <c r="I440" s="57"/>
      <c r="J440" s="56"/>
      <c r="K440" s="106"/>
      <c r="L440" s="56"/>
      <c r="M440" s="55"/>
      <c r="N440" s="121"/>
      <c r="O440" s="58"/>
      <c r="P440" s="125"/>
      <c r="Q440" s="114"/>
      <c r="R440" s="59"/>
      <c r="S440" s="59"/>
      <c r="T440" s="60"/>
      <c r="U440" s="60"/>
      <c r="V440" s="61"/>
      <c r="X440" s="66">
        <f t="shared" si="9"/>
        <v>0</v>
      </c>
    </row>
    <row r="441" spans="1:24" s="62" customFormat="1">
      <c r="A441" s="51"/>
      <c r="B441" s="52"/>
      <c r="C441" s="105"/>
      <c r="D441" s="53"/>
      <c r="E441" s="42"/>
      <c r="F441" s="54"/>
      <c r="G441" s="55"/>
      <c r="H441" s="56"/>
      <c r="I441" s="57"/>
      <c r="J441" s="56"/>
      <c r="K441" s="106"/>
      <c r="L441" s="56"/>
      <c r="M441" s="55"/>
      <c r="N441" s="121"/>
      <c r="O441" s="58"/>
      <c r="P441" s="125"/>
      <c r="Q441" s="114"/>
      <c r="R441" s="59"/>
      <c r="S441" s="59"/>
      <c r="T441" s="60"/>
      <c r="U441" s="60"/>
      <c r="V441" s="61"/>
      <c r="X441" s="66">
        <f t="shared" si="9"/>
        <v>0</v>
      </c>
    </row>
    <row r="442" spans="1:24" s="62" customFormat="1">
      <c r="A442" s="51"/>
      <c r="B442" s="52"/>
      <c r="C442" s="105"/>
      <c r="D442" s="53"/>
      <c r="E442" s="42"/>
      <c r="F442" s="54"/>
      <c r="G442" s="55"/>
      <c r="H442" s="56"/>
      <c r="I442" s="57"/>
      <c r="J442" s="56"/>
      <c r="K442" s="106"/>
      <c r="L442" s="56"/>
      <c r="M442" s="55"/>
      <c r="N442" s="121"/>
      <c r="O442" s="58"/>
      <c r="P442" s="125"/>
      <c r="Q442" s="114"/>
      <c r="R442" s="59"/>
      <c r="S442" s="59"/>
      <c r="T442" s="60"/>
      <c r="U442" s="60"/>
      <c r="V442" s="61"/>
      <c r="X442" s="66">
        <f t="shared" si="9"/>
        <v>0</v>
      </c>
    </row>
    <row r="443" spans="1:24" s="62" customFormat="1">
      <c r="A443" s="51"/>
      <c r="B443" s="52"/>
      <c r="C443" s="105"/>
      <c r="D443" s="53"/>
      <c r="E443" s="42"/>
      <c r="F443" s="54"/>
      <c r="G443" s="55"/>
      <c r="H443" s="56"/>
      <c r="I443" s="57"/>
      <c r="J443" s="56"/>
      <c r="K443" s="106"/>
      <c r="L443" s="56"/>
      <c r="M443" s="55"/>
      <c r="N443" s="121"/>
      <c r="O443" s="58"/>
      <c r="P443" s="125"/>
      <c r="Q443" s="114"/>
      <c r="R443" s="59"/>
      <c r="S443" s="59"/>
      <c r="T443" s="60"/>
      <c r="U443" s="60"/>
      <c r="V443" s="61"/>
      <c r="X443" s="66">
        <f t="shared" si="9"/>
        <v>0</v>
      </c>
    </row>
    <row r="444" spans="1:24" s="62" customFormat="1">
      <c r="A444" s="51"/>
      <c r="B444" s="52"/>
      <c r="C444" s="105"/>
      <c r="D444" s="53"/>
      <c r="E444" s="42"/>
      <c r="F444" s="54"/>
      <c r="G444" s="55"/>
      <c r="H444" s="56"/>
      <c r="I444" s="57"/>
      <c r="J444" s="56"/>
      <c r="K444" s="106"/>
      <c r="L444" s="56"/>
      <c r="M444" s="55"/>
      <c r="N444" s="121"/>
      <c r="O444" s="58"/>
      <c r="P444" s="125"/>
      <c r="Q444" s="114"/>
      <c r="R444" s="59"/>
      <c r="S444" s="59"/>
      <c r="T444" s="60"/>
      <c r="U444" s="60"/>
      <c r="V444" s="61"/>
      <c r="X444" s="66">
        <f t="shared" si="9"/>
        <v>0</v>
      </c>
    </row>
    <row r="445" spans="1:24" s="62" customFormat="1">
      <c r="A445" s="51"/>
      <c r="B445" s="52"/>
      <c r="C445" s="105"/>
      <c r="D445" s="53"/>
      <c r="E445" s="42"/>
      <c r="F445" s="54"/>
      <c r="G445" s="55"/>
      <c r="H445" s="56"/>
      <c r="I445" s="57"/>
      <c r="J445" s="56"/>
      <c r="K445" s="106"/>
      <c r="L445" s="56"/>
      <c r="M445" s="55"/>
      <c r="N445" s="121"/>
      <c r="O445" s="58"/>
      <c r="P445" s="125"/>
      <c r="Q445" s="114"/>
      <c r="R445" s="59"/>
      <c r="S445" s="59"/>
      <c r="T445" s="60"/>
      <c r="U445" s="60"/>
      <c r="V445" s="61"/>
      <c r="X445" s="66">
        <f t="shared" si="9"/>
        <v>0</v>
      </c>
    </row>
    <row r="446" spans="1:24" s="62" customFormat="1">
      <c r="A446" s="51"/>
      <c r="B446" s="52"/>
      <c r="C446" s="105"/>
      <c r="D446" s="53"/>
      <c r="E446" s="42"/>
      <c r="F446" s="54"/>
      <c r="G446" s="55"/>
      <c r="H446" s="56"/>
      <c r="I446" s="57"/>
      <c r="J446" s="56"/>
      <c r="K446" s="106"/>
      <c r="L446" s="56"/>
      <c r="M446" s="55"/>
      <c r="N446" s="121"/>
      <c r="O446" s="58"/>
      <c r="P446" s="125"/>
      <c r="Q446" s="114"/>
      <c r="R446" s="59"/>
      <c r="S446" s="59"/>
      <c r="T446" s="60"/>
      <c r="U446" s="60"/>
      <c r="V446" s="61"/>
      <c r="X446" s="66">
        <f t="shared" si="9"/>
        <v>0</v>
      </c>
    </row>
    <row r="447" spans="1:24" s="62" customFormat="1">
      <c r="A447" s="51"/>
      <c r="B447" s="52"/>
      <c r="C447" s="105"/>
      <c r="D447" s="53"/>
      <c r="E447" s="42"/>
      <c r="F447" s="54"/>
      <c r="G447" s="55"/>
      <c r="H447" s="56"/>
      <c r="I447" s="57"/>
      <c r="J447" s="56"/>
      <c r="K447" s="106"/>
      <c r="L447" s="56"/>
      <c r="M447" s="55"/>
      <c r="N447" s="121"/>
      <c r="O447" s="58"/>
      <c r="P447" s="125"/>
      <c r="Q447" s="114"/>
      <c r="R447" s="59"/>
      <c r="S447" s="59"/>
      <c r="T447" s="60"/>
      <c r="U447" s="60"/>
      <c r="V447" s="61"/>
      <c r="X447" s="66">
        <f t="shared" si="9"/>
        <v>0</v>
      </c>
    </row>
    <row r="448" spans="1:24" s="62" customFormat="1">
      <c r="A448" s="51"/>
      <c r="B448" s="52"/>
      <c r="C448" s="105"/>
      <c r="D448" s="53"/>
      <c r="E448" s="42"/>
      <c r="F448" s="54"/>
      <c r="G448" s="55"/>
      <c r="H448" s="56"/>
      <c r="I448" s="57"/>
      <c r="J448" s="56"/>
      <c r="K448" s="106"/>
      <c r="L448" s="56"/>
      <c r="M448" s="55"/>
      <c r="N448" s="121"/>
      <c r="O448" s="58"/>
      <c r="P448" s="125"/>
      <c r="Q448" s="114"/>
      <c r="R448" s="59"/>
      <c r="S448" s="59"/>
      <c r="T448" s="60"/>
      <c r="U448" s="60"/>
      <c r="V448" s="61"/>
      <c r="X448" s="66">
        <f t="shared" si="9"/>
        <v>0</v>
      </c>
    </row>
    <row r="449" spans="1:24" s="62" customFormat="1">
      <c r="A449" s="51"/>
      <c r="B449" s="52"/>
      <c r="C449" s="105"/>
      <c r="D449" s="53"/>
      <c r="E449" s="42"/>
      <c r="F449" s="54"/>
      <c r="G449" s="55"/>
      <c r="H449" s="56"/>
      <c r="I449" s="57"/>
      <c r="J449" s="56"/>
      <c r="K449" s="106"/>
      <c r="L449" s="56"/>
      <c r="M449" s="55"/>
      <c r="N449" s="121"/>
      <c r="O449" s="58"/>
      <c r="P449" s="125"/>
      <c r="Q449" s="114"/>
      <c r="R449" s="59"/>
      <c r="S449" s="59"/>
      <c r="T449" s="60"/>
      <c r="U449" s="60"/>
      <c r="V449" s="61"/>
      <c r="X449" s="66">
        <f t="shared" si="9"/>
        <v>0</v>
      </c>
    </row>
    <row r="450" spans="1:24" s="62" customFormat="1">
      <c r="A450" s="51"/>
      <c r="B450" s="52"/>
      <c r="C450" s="105"/>
      <c r="D450" s="53"/>
      <c r="E450" s="42"/>
      <c r="F450" s="54"/>
      <c r="G450" s="55"/>
      <c r="H450" s="56"/>
      <c r="I450" s="57"/>
      <c r="J450" s="56"/>
      <c r="K450" s="106"/>
      <c r="L450" s="56"/>
      <c r="M450" s="55"/>
      <c r="N450" s="121"/>
      <c r="O450" s="58"/>
      <c r="P450" s="125"/>
      <c r="Q450" s="114"/>
      <c r="R450" s="59"/>
      <c r="S450" s="59"/>
      <c r="T450" s="60"/>
      <c r="U450" s="60"/>
      <c r="V450" s="61"/>
      <c r="X450" s="66">
        <f t="shared" si="9"/>
        <v>0</v>
      </c>
    </row>
    <row r="451" spans="1:24" s="62" customFormat="1">
      <c r="A451" s="51"/>
      <c r="B451" s="52"/>
      <c r="C451" s="105"/>
      <c r="D451" s="53"/>
      <c r="E451" s="42"/>
      <c r="F451" s="54"/>
      <c r="G451" s="55"/>
      <c r="H451" s="56"/>
      <c r="I451" s="57"/>
      <c r="J451" s="56"/>
      <c r="K451" s="106"/>
      <c r="L451" s="56"/>
      <c r="M451" s="55"/>
      <c r="N451" s="121"/>
      <c r="O451" s="58"/>
      <c r="P451" s="125"/>
      <c r="Q451" s="114"/>
      <c r="R451" s="59"/>
      <c r="S451" s="59"/>
      <c r="T451" s="60"/>
      <c r="U451" s="60"/>
      <c r="V451" s="61"/>
      <c r="X451" s="66">
        <f t="shared" si="9"/>
        <v>0</v>
      </c>
    </row>
    <row r="452" spans="1:24" s="62" customFormat="1">
      <c r="A452" s="51"/>
      <c r="B452" s="52"/>
      <c r="C452" s="105"/>
      <c r="D452" s="53"/>
      <c r="E452" s="42"/>
      <c r="F452" s="54"/>
      <c r="G452" s="55"/>
      <c r="H452" s="56"/>
      <c r="I452" s="57"/>
      <c r="J452" s="56"/>
      <c r="K452" s="106"/>
      <c r="L452" s="56"/>
      <c r="M452" s="55"/>
      <c r="N452" s="121"/>
      <c r="O452" s="58"/>
      <c r="P452" s="125"/>
      <c r="Q452" s="114"/>
      <c r="R452" s="59"/>
      <c r="S452" s="59"/>
      <c r="T452" s="60"/>
      <c r="U452" s="60"/>
      <c r="V452" s="61"/>
      <c r="X452" s="66">
        <f t="shared" si="9"/>
        <v>0</v>
      </c>
    </row>
    <row r="453" spans="1:24" s="62" customFormat="1">
      <c r="A453" s="51"/>
      <c r="B453" s="52"/>
      <c r="C453" s="105"/>
      <c r="D453" s="53"/>
      <c r="E453" s="42"/>
      <c r="F453" s="54"/>
      <c r="G453" s="55"/>
      <c r="H453" s="56"/>
      <c r="I453" s="57"/>
      <c r="J453" s="56"/>
      <c r="K453" s="106"/>
      <c r="L453" s="56"/>
      <c r="M453" s="55"/>
      <c r="N453" s="121"/>
      <c r="O453" s="58"/>
      <c r="P453" s="125"/>
      <c r="Q453" s="114"/>
      <c r="R453" s="59"/>
      <c r="S453" s="59"/>
      <c r="T453" s="60"/>
      <c r="U453" s="60"/>
      <c r="V453" s="61"/>
      <c r="X453" s="66">
        <f t="shared" si="9"/>
        <v>0</v>
      </c>
    </row>
    <row r="454" spans="1:24" s="62" customFormat="1">
      <c r="A454" s="51"/>
      <c r="B454" s="52"/>
      <c r="C454" s="105"/>
      <c r="D454" s="53"/>
      <c r="E454" s="42"/>
      <c r="F454" s="54"/>
      <c r="G454" s="55"/>
      <c r="H454" s="56"/>
      <c r="I454" s="57"/>
      <c r="J454" s="56"/>
      <c r="K454" s="106"/>
      <c r="L454" s="56"/>
      <c r="M454" s="55"/>
      <c r="N454" s="121"/>
      <c r="O454" s="58"/>
      <c r="P454" s="125"/>
      <c r="Q454" s="114"/>
      <c r="R454" s="59"/>
      <c r="S454" s="59"/>
      <c r="T454" s="60"/>
      <c r="U454" s="60"/>
      <c r="V454" s="61"/>
      <c r="X454" s="66">
        <f t="shared" ref="X454:X517" si="10">IF(OR(AND(U454=1,U455=1),AND(U454=1,U455=0)),1+X453,0)</f>
        <v>0</v>
      </c>
    </row>
    <row r="455" spans="1:24" s="62" customFormat="1">
      <c r="A455" s="51"/>
      <c r="B455" s="52"/>
      <c r="C455" s="105"/>
      <c r="D455" s="53"/>
      <c r="E455" s="42"/>
      <c r="F455" s="54"/>
      <c r="G455" s="55"/>
      <c r="H455" s="56"/>
      <c r="I455" s="57"/>
      <c r="J455" s="56"/>
      <c r="K455" s="106"/>
      <c r="L455" s="56"/>
      <c r="M455" s="55"/>
      <c r="N455" s="121"/>
      <c r="O455" s="58"/>
      <c r="P455" s="125"/>
      <c r="Q455" s="114"/>
      <c r="R455" s="59"/>
      <c r="S455" s="59"/>
      <c r="T455" s="60"/>
      <c r="U455" s="60"/>
      <c r="V455" s="61"/>
      <c r="X455" s="66">
        <f t="shared" si="10"/>
        <v>0</v>
      </c>
    </row>
    <row r="456" spans="1:24" s="62" customFormat="1">
      <c r="A456" s="51"/>
      <c r="B456" s="52"/>
      <c r="C456" s="105"/>
      <c r="D456" s="53"/>
      <c r="E456" s="42"/>
      <c r="F456" s="54"/>
      <c r="G456" s="55"/>
      <c r="H456" s="56"/>
      <c r="I456" s="57"/>
      <c r="J456" s="56"/>
      <c r="K456" s="106"/>
      <c r="L456" s="56"/>
      <c r="M456" s="55"/>
      <c r="N456" s="121"/>
      <c r="O456" s="58"/>
      <c r="P456" s="125"/>
      <c r="Q456" s="114"/>
      <c r="R456" s="59"/>
      <c r="S456" s="59"/>
      <c r="T456" s="60"/>
      <c r="U456" s="60"/>
      <c r="V456" s="61"/>
      <c r="X456" s="66">
        <f t="shared" si="10"/>
        <v>0</v>
      </c>
    </row>
    <row r="457" spans="1:24" s="62" customFormat="1">
      <c r="A457" s="51"/>
      <c r="B457" s="52"/>
      <c r="C457" s="105"/>
      <c r="D457" s="53"/>
      <c r="E457" s="42"/>
      <c r="F457" s="54"/>
      <c r="G457" s="55"/>
      <c r="H457" s="56"/>
      <c r="I457" s="57"/>
      <c r="J457" s="56"/>
      <c r="K457" s="106"/>
      <c r="L457" s="56"/>
      <c r="M457" s="55"/>
      <c r="N457" s="121"/>
      <c r="O457" s="58"/>
      <c r="P457" s="125"/>
      <c r="Q457" s="114"/>
      <c r="R457" s="59"/>
      <c r="S457" s="59"/>
      <c r="T457" s="60"/>
      <c r="U457" s="60"/>
      <c r="V457" s="61"/>
      <c r="X457" s="66">
        <f t="shared" si="10"/>
        <v>0</v>
      </c>
    </row>
    <row r="458" spans="1:24" s="62" customFormat="1">
      <c r="A458" s="51"/>
      <c r="B458" s="52"/>
      <c r="C458" s="105"/>
      <c r="D458" s="53"/>
      <c r="E458" s="42"/>
      <c r="F458" s="54"/>
      <c r="G458" s="55"/>
      <c r="H458" s="56"/>
      <c r="I458" s="57"/>
      <c r="J458" s="56"/>
      <c r="K458" s="106"/>
      <c r="L458" s="56"/>
      <c r="M458" s="55"/>
      <c r="N458" s="121"/>
      <c r="O458" s="58"/>
      <c r="P458" s="125"/>
      <c r="Q458" s="114"/>
      <c r="R458" s="59"/>
      <c r="S458" s="59"/>
      <c r="T458" s="60"/>
      <c r="U458" s="60"/>
      <c r="V458" s="61"/>
      <c r="X458" s="66">
        <f t="shared" si="10"/>
        <v>0</v>
      </c>
    </row>
    <row r="459" spans="1:24" s="62" customFormat="1">
      <c r="A459" s="51"/>
      <c r="B459" s="52"/>
      <c r="C459" s="105"/>
      <c r="D459" s="53"/>
      <c r="E459" s="42"/>
      <c r="F459" s="54"/>
      <c r="G459" s="55"/>
      <c r="H459" s="56"/>
      <c r="I459" s="57"/>
      <c r="J459" s="56"/>
      <c r="K459" s="106"/>
      <c r="L459" s="56"/>
      <c r="M459" s="55"/>
      <c r="N459" s="121"/>
      <c r="O459" s="58"/>
      <c r="P459" s="125"/>
      <c r="Q459" s="114"/>
      <c r="R459" s="59"/>
      <c r="S459" s="59"/>
      <c r="T459" s="60"/>
      <c r="U459" s="60"/>
      <c r="V459" s="61"/>
      <c r="X459" s="66">
        <f t="shared" si="10"/>
        <v>0</v>
      </c>
    </row>
    <row r="460" spans="1:24" s="62" customFormat="1">
      <c r="A460" s="51"/>
      <c r="B460" s="52"/>
      <c r="C460" s="105"/>
      <c r="D460" s="53"/>
      <c r="E460" s="42"/>
      <c r="F460" s="54"/>
      <c r="G460" s="55"/>
      <c r="H460" s="56"/>
      <c r="I460" s="57"/>
      <c r="J460" s="56"/>
      <c r="K460" s="106"/>
      <c r="L460" s="56"/>
      <c r="M460" s="55"/>
      <c r="N460" s="121"/>
      <c r="O460" s="58"/>
      <c r="P460" s="125"/>
      <c r="Q460" s="114"/>
      <c r="R460" s="59"/>
      <c r="S460" s="59"/>
      <c r="T460" s="60"/>
      <c r="U460" s="60"/>
      <c r="V460" s="61"/>
      <c r="X460" s="66">
        <f t="shared" si="10"/>
        <v>0</v>
      </c>
    </row>
    <row r="461" spans="1:24" s="62" customFormat="1">
      <c r="A461" s="51"/>
      <c r="B461" s="52"/>
      <c r="C461" s="105"/>
      <c r="D461" s="53"/>
      <c r="E461" s="42"/>
      <c r="F461" s="54"/>
      <c r="G461" s="55"/>
      <c r="H461" s="56"/>
      <c r="I461" s="57"/>
      <c r="J461" s="56"/>
      <c r="K461" s="106"/>
      <c r="L461" s="56"/>
      <c r="M461" s="55"/>
      <c r="N461" s="121"/>
      <c r="O461" s="58"/>
      <c r="P461" s="125"/>
      <c r="Q461" s="114"/>
      <c r="R461" s="59"/>
      <c r="S461" s="59"/>
      <c r="T461" s="60"/>
      <c r="U461" s="60"/>
      <c r="V461" s="61"/>
      <c r="X461" s="66">
        <f t="shared" si="10"/>
        <v>0</v>
      </c>
    </row>
    <row r="462" spans="1:24" s="62" customFormat="1">
      <c r="A462" s="51"/>
      <c r="B462" s="52"/>
      <c r="C462" s="105"/>
      <c r="D462" s="53"/>
      <c r="E462" s="42"/>
      <c r="F462" s="54"/>
      <c r="G462" s="55"/>
      <c r="H462" s="56"/>
      <c r="I462" s="57"/>
      <c r="J462" s="56"/>
      <c r="K462" s="106"/>
      <c r="L462" s="56"/>
      <c r="M462" s="55"/>
      <c r="N462" s="121"/>
      <c r="O462" s="58"/>
      <c r="P462" s="125"/>
      <c r="Q462" s="114"/>
      <c r="R462" s="59"/>
      <c r="S462" s="59"/>
      <c r="T462" s="60"/>
      <c r="U462" s="60"/>
      <c r="V462" s="61"/>
      <c r="X462" s="66">
        <f t="shared" si="10"/>
        <v>0</v>
      </c>
    </row>
    <row r="463" spans="1:24" s="62" customFormat="1">
      <c r="A463" s="51"/>
      <c r="B463" s="52"/>
      <c r="C463" s="105"/>
      <c r="D463" s="53"/>
      <c r="E463" s="42"/>
      <c r="F463" s="54"/>
      <c r="G463" s="55"/>
      <c r="H463" s="56"/>
      <c r="I463" s="57"/>
      <c r="J463" s="56"/>
      <c r="K463" s="106"/>
      <c r="L463" s="56"/>
      <c r="M463" s="55"/>
      <c r="N463" s="121"/>
      <c r="O463" s="58"/>
      <c r="P463" s="125"/>
      <c r="Q463" s="114"/>
      <c r="R463" s="59"/>
      <c r="S463" s="59"/>
      <c r="T463" s="60"/>
      <c r="U463" s="60"/>
      <c r="V463" s="61"/>
      <c r="X463" s="66">
        <f t="shared" si="10"/>
        <v>0</v>
      </c>
    </row>
    <row r="464" spans="1:24" s="62" customFormat="1">
      <c r="A464" s="51"/>
      <c r="B464" s="52"/>
      <c r="C464" s="105"/>
      <c r="D464" s="53"/>
      <c r="E464" s="42"/>
      <c r="F464" s="54"/>
      <c r="G464" s="55"/>
      <c r="H464" s="56"/>
      <c r="I464" s="57"/>
      <c r="J464" s="56"/>
      <c r="K464" s="106"/>
      <c r="L464" s="56"/>
      <c r="M464" s="55"/>
      <c r="N464" s="121"/>
      <c r="O464" s="58"/>
      <c r="P464" s="125"/>
      <c r="Q464" s="114"/>
      <c r="R464" s="59"/>
      <c r="S464" s="59"/>
      <c r="T464" s="60"/>
      <c r="U464" s="60"/>
      <c r="V464" s="61"/>
      <c r="X464" s="66">
        <f t="shared" si="10"/>
        <v>0</v>
      </c>
    </row>
    <row r="465" spans="1:24" s="62" customFormat="1">
      <c r="A465" s="51"/>
      <c r="B465" s="52"/>
      <c r="C465" s="105"/>
      <c r="D465" s="53"/>
      <c r="E465" s="42"/>
      <c r="F465" s="54"/>
      <c r="G465" s="55"/>
      <c r="H465" s="56"/>
      <c r="I465" s="57"/>
      <c r="J465" s="56"/>
      <c r="K465" s="106"/>
      <c r="L465" s="56"/>
      <c r="M465" s="55"/>
      <c r="N465" s="121"/>
      <c r="O465" s="58"/>
      <c r="P465" s="125"/>
      <c r="Q465" s="114"/>
      <c r="R465" s="59"/>
      <c r="S465" s="59"/>
      <c r="T465" s="60"/>
      <c r="U465" s="60"/>
      <c r="V465" s="61"/>
      <c r="X465" s="66">
        <f t="shared" si="10"/>
        <v>0</v>
      </c>
    </row>
    <row r="466" spans="1:24" s="62" customFormat="1">
      <c r="A466" s="51"/>
      <c r="B466" s="52"/>
      <c r="C466" s="105"/>
      <c r="D466" s="53"/>
      <c r="E466" s="42"/>
      <c r="F466" s="54"/>
      <c r="G466" s="55"/>
      <c r="H466" s="56"/>
      <c r="I466" s="57"/>
      <c r="J466" s="56"/>
      <c r="K466" s="106"/>
      <c r="L466" s="56"/>
      <c r="M466" s="55"/>
      <c r="N466" s="121"/>
      <c r="O466" s="58"/>
      <c r="P466" s="125"/>
      <c r="Q466" s="114"/>
      <c r="R466" s="59"/>
      <c r="S466" s="59"/>
      <c r="T466" s="60"/>
      <c r="U466" s="60"/>
      <c r="V466" s="61"/>
      <c r="X466" s="66">
        <f t="shared" si="10"/>
        <v>0</v>
      </c>
    </row>
    <row r="467" spans="1:24" s="62" customFormat="1">
      <c r="A467" s="51"/>
      <c r="B467" s="52"/>
      <c r="C467" s="105"/>
      <c r="D467" s="53"/>
      <c r="E467" s="42"/>
      <c r="F467" s="54"/>
      <c r="G467" s="55"/>
      <c r="H467" s="56"/>
      <c r="I467" s="57"/>
      <c r="J467" s="56"/>
      <c r="K467" s="106"/>
      <c r="L467" s="56"/>
      <c r="M467" s="55"/>
      <c r="N467" s="121"/>
      <c r="O467" s="58"/>
      <c r="P467" s="125"/>
      <c r="Q467" s="114"/>
      <c r="R467" s="59"/>
      <c r="S467" s="59"/>
      <c r="T467" s="60"/>
      <c r="U467" s="60"/>
      <c r="V467" s="61"/>
      <c r="X467" s="66">
        <f t="shared" si="10"/>
        <v>0</v>
      </c>
    </row>
    <row r="468" spans="1:24" s="62" customFormat="1">
      <c r="A468" s="51"/>
      <c r="B468" s="52"/>
      <c r="C468" s="105"/>
      <c r="D468" s="53"/>
      <c r="E468" s="42"/>
      <c r="F468" s="54"/>
      <c r="G468" s="55"/>
      <c r="H468" s="56"/>
      <c r="I468" s="57"/>
      <c r="J468" s="56"/>
      <c r="K468" s="106"/>
      <c r="L468" s="56"/>
      <c r="M468" s="55"/>
      <c r="N468" s="121"/>
      <c r="O468" s="58"/>
      <c r="P468" s="125"/>
      <c r="Q468" s="114"/>
      <c r="R468" s="59"/>
      <c r="S468" s="59"/>
      <c r="T468" s="60"/>
      <c r="U468" s="60"/>
      <c r="V468" s="61"/>
      <c r="X468" s="66">
        <f t="shared" si="10"/>
        <v>0</v>
      </c>
    </row>
    <row r="469" spans="1:24" s="62" customFormat="1">
      <c r="A469" s="51"/>
      <c r="B469" s="52"/>
      <c r="C469" s="105"/>
      <c r="D469" s="53"/>
      <c r="E469" s="42"/>
      <c r="F469" s="54"/>
      <c r="G469" s="55"/>
      <c r="H469" s="56"/>
      <c r="I469" s="57"/>
      <c r="J469" s="56"/>
      <c r="K469" s="106"/>
      <c r="L469" s="56"/>
      <c r="M469" s="55"/>
      <c r="N469" s="121"/>
      <c r="O469" s="58"/>
      <c r="P469" s="125"/>
      <c r="Q469" s="114"/>
      <c r="R469" s="59"/>
      <c r="S469" s="59"/>
      <c r="T469" s="60"/>
      <c r="U469" s="60"/>
      <c r="V469" s="61"/>
      <c r="X469" s="66">
        <f t="shared" si="10"/>
        <v>0</v>
      </c>
    </row>
    <row r="470" spans="1:24" s="62" customFormat="1">
      <c r="A470" s="51"/>
      <c r="B470" s="52"/>
      <c r="C470" s="105"/>
      <c r="D470" s="53"/>
      <c r="E470" s="42"/>
      <c r="F470" s="54"/>
      <c r="G470" s="55"/>
      <c r="H470" s="56"/>
      <c r="I470" s="57"/>
      <c r="J470" s="56"/>
      <c r="K470" s="106"/>
      <c r="L470" s="56"/>
      <c r="M470" s="55"/>
      <c r="N470" s="121"/>
      <c r="O470" s="58"/>
      <c r="P470" s="125"/>
      <c r="Q470" s="114"/>
      <c r="R470" s="59"/>
      <c r="S470" s="59"/>
      <c r="T470" s="60"/>
      <c r="U470" s="60"/>
      <c r="V470" s="61"/>
      <c r="X470" s="66">
        <f t="shared" si="10"/>
        <v>0</v>
      </c>
    </row>
    <row r="471" spans="1:24" s="62" customFormat="1">
      <c r="A471" s="51"/>
      <c r="B471" s="52"/>
      <c r="C471" s="105"/>
      <c r="D471" s="53"/>
      <c r="E471" s="42"/>
      <c r="F471" s="54"/>
      <c r="G471" s="55"/>
      <c r="H471" s="56"/>
      <c r="I471" s="57"/>
      <c r="J471" s="56"/>
      <c r="K471" s="106"/>
      <c r="L471" s="56"/>
      <c r="M471" s="55"/>
      <c r="N471" s="121"/>
      <c r="O471" s="58"/>
      <c r="P471" s="125"/>
      <c r="Q471" s="114"/>
      <c r="R471" s="59"/>
      <c r="S471" s="59"/>
      <c r="T471" s="60"/>
      <c r="U471" s="60"/>
      <c r="V471" s="61"/>
      <c r="X471" s="66">
        <f t="shared" si="10"/>
        <v>0</v>
      </c>
    </row>
    <row r="472" spans="1:24" s="62" customFormat="1">
      <c r="A472" s="51"/>
      <c r="B472" s="52"/>
      <c r="C472" s="105"/>
      <c r="D472" s="53"/>
      <c r="E472" s="42"/>
      <c r="F472" s="54"/>
      <c r="G472" s="55"/>
      <c r="H472" s="56"/>
      <c r="I472" s="57"/>
      <c r="J472" s="56"/>
      <c r="K472" s="106"/>
      <c r="L472" s="56"/>
      <c r="M472" s="55"/>
      <c r="N472" s="121"/>
      <c r="O472" s="58"/>
      <c r="P472" s="125"/>
      <c r="Q472" s="114"/>
      <c r="R472" s="59"/>
      <c r="S472" s="59"/>
      <c r="T472" s="60"/>
      <c r="U472" s="60"/>
      <c r="V472" s="61"/>
      <c r="X472" s="66">
        <f t="shared" si="10"/>
        <v>0</v>
      </c>
    </row>
    <row r="473" spans="1:24" s="62" customFormat="1">
      <c r="A473" s="51"/>
      <c r="B473" s="52"/>
      <c r="C473" s="105"/>
      <c r="D473" s="53"/>
      <c r="E473" s="42"/>
      <c r="F473" s="54"/>
      <c r="G473" s="55"/>
      <c r="H473" s="56"/>
      <c r="I473" s="57"/>
      <c r="J473" s="56"/>
      <c r="K473" s="106"/>
      <c r="L473" s="56"/>
      <c r="M473" s="55"/>
      <c r="N473" s="121"/>
      <c r="O473" s="58"/>
      <c r="P473" s="125"/>
      <c r="Q473" s="114"/>
      <c r="R473" s="59"/>
      <c r="S473" s="59"/>
      <c r="T473" s="60"/>
      <c r="U473" s="60"/>
      <c r="V473" s="61"/>
      <c r="X473" s="66">
        <f t="shared" si="10"/>
        <v>0</v>
      </c>
    </row>
    <row r="474" spans="1:24" s="62" customFormat="1">
      <c r="A474" s="51"/>
      <c r="B474" s="52"/>
      <c r="C474" s="105"/>
      <c r="D474" s="53"/>
      <c r="E474" s="42"/>
      <c r="F474" s="54"/>
      <c r="G474" s="55"/>
      <c r="H474" s="56"/>
      <c r="I474" s="57"/>
      <c r="J474" s="56"/>
      <c r="K474" s="106"/>
      <c r="L474" s="56"/>
      <c r="M474" s="55"/>
      <c r="N474" s="121"/>
      <c r="O474" s="58"/>
      <c r="P474" s="125"/>
      <c r="Q474" s="114"/>
      <c r="R474" s="59"/>
      <c r="S474" s="59"/>
      <c r="T474" s="60"/>
      <c r="U474" s="60"/>
      <c r="V474" s="61"/>
      <c r="X474" s="66">
        <f t="shared" si="10"/>
        <v>0</v>
      </c>
    </row>
    <row r="475" spans="1:24" s="62" customFormat="1">
      <c r="A475" s="51"/>
      <c r="B475" s="52"/>
      <c r="C475" s="105"/>
      <c r="D475" s="53"/>
      <c r="E475" s="42"/>
      <c r="F475" s="54"/>
      <c r="G475" s="55"/>
      <c r="H475" s="56"/>
      <c r="I475" s="57"/>
      <c r="J475" s="56"/>
      <c r="K475" s="106"/>
      <c r="L475" s="56"/>
      <c r="M475" s="55"/>
      <c r="N475" s="121"/>
      <c r="O475" s="58"/>
      <c r="P475" s="125"/>
      <c r="Q475" s="114"/>
      <c r="R475" s="59"/>
      <c r="S475" s="59"/>
      <c r="T475" s="60"/>
      <c r="U475" s="60"/>
      <c r="V475" s="61"/>
      <c r="X475" s="66">
        <f t="shared" si="10"/>
        <v>0</v>
      </c>
    </row>
    <row r="476" spans="1:24" s="62" customFormat="1">
      <c r="A476" s="51"/>
      <c r="B476" s="52"/>
      <c r="C476" s="105"/>
      <c r="D476" s="53"/>
      <c r="E476" s="42"/>
      <c r="F476" s="54"/>
      <c r="G476" s="55"/>
      <c r="H476" s="56"/>
      <c r="I476" s="57"/>
      <c r="J476" s="56"/>
      <c r="K476" s="106"/>
      <c r="L476" s="56"/>
      <c r="M476" s="55"/>
      <c r="N476" s="121"/>
      <c r="O476" s="58"/>
      <c r="P476" s="125"/>
      <c r="Q476" s="114"/>
      <c r="R476" s="59"/>
      <c r="S476" s="59"/>
      <c r="T476" s="60"/>
      <c r="U476" s="60"/>
      <c r="V476" s="61"/>
      <c r="X476" s="66">
        <f t="shared" si="10"/>
        <v>0</v>
      </c>
    </row>
    <row r="477" spans="1:24" s="62" customFormat="1">
      <c r="A477" s="51"/>
      <c r="B477" s="52"/>
      <c r="C477" s="105"/>
      <c r="D477" s="53"/>
      <c r="E477" s="42"/>
      <c r="F477" s="54"/>
      <c r="G477" s="55"/>
      <c r="H477" s="56"/>
      <c r="I477" s="57"/>
      <c r="J477" s="56"/>
      <c r="K477" s="106"/>
      <c r="L477" s="56"/>
      <c r="M477" s="55"/>
      <c r="N477" s="121"/>
      <c r="O477" s="58"/>
      <c r="P477" s="125"/>
      <c r="Q477" s="114"/>
      <c r="R477" s="59"/>
      <c r="S477" s="59"/>
      <c r="T477" s="60"/>
      <c r="U477" s="60"/>
      <c r="V477" s="61"/>
      <c r="X477" s="66">
        <f t="shared" si="10"/>
        <v>0</v>
      </c>
    </row>
    <row r="478" spans="1:24" s="62" customFormat="1">
      <c r="A478" s="51"/>
      <c r="B478" s="52"/>
      <c r="C478" s="105"/>
      <c r="D478" s="53"/>
      <c r="E478" s="42"/>
      <c r="F478" s="54"/>
      <c r="G478" s="55"/>
      <c r="H478" s="56"/>
      <c r="I478" s="57"/>
      <c r="J478" s="56"/>
      <c r="K478" s="106"/>
      <c r="L478" s="56"/>
      <c r="M478" s="55"/>
      <c r="N478" s="121"/>
      <c r="O478" s="58"/>
      <c r="P478" s="125"/>
      <c r="Q478" s="114"/>
      <c r="R478" s="59"/>
      <c r="S478" s="59"/>
      <c r="T478" s="60"/>
      <c r="U478" s="60"/>
      <c r="V478" s="61"/>
      <c r="X478" s="66">
        <f t="shared" si="10"/>
        <v>0</v>
      </c>
    </row>
    <row r="479" spans="1:24" s="62" customFormat="1">
      <c r="A479" s="51"/>
      <c r="B479" s="52"/>
      <c r="C479" s="105"/>
      <c r="D479" s="53"/>
      <c r="E479" s="42"/>
      <c r="F479" s="54"/>
      <c r="G479" s="55"/>
      <c r="H479" s="56"/>
      <c r="I479" s="57"/>
      <c r="J479" s="56"/>
      <c r="K479" s="106"/>
      <c r="L479" s="56"/>
      <c r="M479" s="55"/>
      <c r="N479" s="121"/>
      <c r="O479" s="58"/>
      <c r="P479" s="125"/>
      <c r="Q479" s="114"/>
      <c r="R479" s="59"/>
      <c r="S479" s="59"/>
      <c r="T479" s="60"/>
      <c r="U479" s="60"/>
      <c r="V479" s="61"/>
      <c r="X479" s="66">
        <f t="shared" si="10"/>
        <v>0</v>
      </c>
    </row>
    <row r="480" spans="1:24" s="62" customFormat="1">
      <c r="A480" s="51"/>
      <c r="B480" s="52"/>
      <c r="C480" s="105"/>
      <c r="D480" s="53"/>
      <c r="E480" s="42"/>
      <c r="F480" s="54"/>
      <c r="G480" s="55"/>
      <c r="H480" s="56"/>
      <c r="I480" s="57"/>
      <c r="J480" s="56"/>
      <c r="K480" s="106"/>
      <c r="L480" s="56"/>
      <c r="M480" s="55"/>
      <c r="N480" s="121"/>
      <c r="O480" s="58"/>
      <c r="P480" s="125"/>
      <c r="Q480" s="114"/>
      <c r="R480" s="59"/>
      <c r="S480" s="59"/>
      <c r="T480" s="60"/>
      <c r="U480" s="60"/>
      <c r="V480" s="61"/>
      <c r="X480" s="66">
        <f t="shared" si="10"/>
        <v>0</v>
      </c>
    </row>
    <row r="481" spans="1:24" s="62" customFormat="1">
      <c r="A481" s="51"/>
      <c r="B481" s="52"/>
      <c r="C481" s="105"/>
      <c r="D481" s="53"/>
      <c r="E481" s="42"/>
      <c r="F481" s="54"/>
      <c r="G481" s="55"/>
      <c r="H481" s="56"/>
      <c r="I481" s="57"/>
      <c r="J481" s="56"/>
      <c r="K481" s="106"/>
      <c r="L481" s="56"/>
      <c r="M481" s="55"/>
      <c r="N481" s="121"/>
      <c r="O481" s="58"/>
      <c r="P481" s="125"/>
      <c r="Q481" s="114"/>
      <c r="R481" s="59"/>
      <c r="S481" s="59"/>
      <c r="T481" s="60"/>
      <c r="U481" s="60"/>
      <c r="V481" s="61"/>
      <c r="X481" s="66">
        <f t="shared" si="10"/>
        <v>0</v>
      </c>
    </row>
    <row r="482" spans="1:24" s="62" customFormat="1">
      <c r="A482" s="51"/>
      <c r="B482" s="52"/>
      <c r="C482" s="105"/>
      <c r="D482" s="53"/>
      <c r="E482" s="42"/>
      <c r="F482" s="54"/>
      <c r="G482" s="55"/>
      <c r="H482" s="56"/>
      <c r="I482" s="57"/>
      <c r="J482" s="56"/>
      <c r="K482" s="106"/>
      <c r="L482" s="56"/>
      <c r="M482" s="55"/>
      <c r="N482" s="121"/>
      <c r="O482" s="58"/>
      <c r="P482" s="125"/>
      <c r="Q482" s="114"/>
      <c r="R482" s="59"/>
      <c r="S482" s="59"/>
      <c r="T482" s="60"/>
      <c r="U482" s="60"/>
      <c r="V482" s="61"/>
      <c r="X482" s="66">
        <f t="shared" si="10"/>
        <v>0</v>
      </c>
    </row>
    <row r="483" spans="1:24" s="62" customFormat="1">
      <c r="A483" s="51"/>
      <c r="B483" s="52"/>
      <c r="C483" s="105"/>
      <c r="D483" s="53"/>
      <c r="E483" s="42"/>
      <c r="F483" s="54"/>
      <c r="G483" s="55"/>
      <c r="H483" s="56"/>
      <c r="I483" s="57"/>
      <c r="J483" s="56"/>
      <c r="K483" s="106"/>
      <c r="L483" s="56"/>
      <c r="M483" s="55"/>
      <c r="N483" s="121"/>
      <c r="O483" s="58"/>
      <c r="P483" s="125"/>
      <c r="Q483" s="114"/>
      <c r="R483" s="59"/>
      <c r="S483" s="59"/>
      <c r="T483" s="60"/>
      <c r="U483" s="60"/>
      <c r="V483" s="61"/>
      <c r="X483" s="66">
        <f t="shared" si="10"/>
        <v>0</v>
      </c>
    </row>
    <row r="484" spans="1:24" s="62" customFormat="1">
      <c r="A484" s="51"/>
      <c r="B484" s="52"/>
      <c r="C484" s="105"/>
      <c r="D484" s="53"/>
      <c r="E484" s="42"/>
      <c r="F484" s="54"/>
      <c r="G484" s="55"/>
      <c r="H484" s="56"/>
      <c r="I484" s="57"/>
      <c r="J484" s="56"/>
      <c r="K484" s="106"/>
      <c r="L484" s="56"/>
      <c r="M484" s="55"/>
      <c r="N484" s="121"/>
      <c r="O484" s="58"/>
      <c r="P484" s="125"/>
      <c r="Q484" s="114"/>
      <c r="R484" s="59"/>
      <c r="S484" s="59"/>
      <c r="T484" s="60"/>
      <c r="U484" s="60"/>
      <c r="V484" s="61"/>
      <c r="X484" s="66">
        <f t="shared" si="10"/>
        <v>0</v>
      </c>
    </row>
    <row r="485" spans="1:24" s="62" customFormat="1">
      <c r="A485" s="51"/>
      <c r="B485" s="52"/>
      <c r="C485" s="105"/>
      <c r="D485" s="53"/>
      <c r="E485" s="42"/>
      <c r="F485" s="54"/>
      <c r="G485" s="55"/>
      <c r="H485" s="56"/>
      <c r="I485" s="57"/>
      <c r="J485" s="56"/>
      <c r="K485" s="106"/>
      <c r="L485" s="56"/>
      <c r="M485" s="55"/>
      <c r="N485" s="121"/>
      <c r="O485" s="58"/>
      <c r="P485" s="125"/>
      <c r="Q485" s="114"/>
      <c r="R485" s="59"/>
      <c r="S485" s="59"/>
      <c r="T485" s="60"/>
      <c r="U485" s="60"/>
      <c r="V485" s="61"/>
      <c r="X485" s="66">
        <f t="shared" si="10"/>
        <v>0</v>
      </c>
    </row>
    <row r="486" spans="1:24" s="62" customFormat="1">
      <c r="A486" s="51"/>
      <c r="B486" s="52"/>
      <c r="C486" s="105"/>
      <c r="D486" s="53"/>
      <c r="E486" s="42"/>
      <c r="F486" s="54"/>
      <c r="G486" s="55"/>
      <c r="H486" s="56"/>
      <c r="I486" s="57"/>
      <c r="J486" s="56"/>
      <c r="K486" s="106"/>
      <c r="L486" s="56"/>
      <c r="M486" s="55"/>
      <c r="N486" s="121"/>
      <c r="O486" s="58"/>
      <c r="P486" s="125"/>
      <c r="Q486" s="114"/>
      <c r="R486" s="59"/>
      <c r="S486" s="59"/>
      <c r="T486" s="60"/>
      <c r="U486" s="60"/>
      <c r="V486" s="61"/>
      <c r="X486" s="66">
        <f t="shared" si="10"/>
        <v>0</v>
      </c>
    </row>
    <row r="487" spans="1:24" s="62" customFormat="1">
      <c r="A487" s="51"/>
      <c r="B487" s="52"/>
      <c r="C487" s="105"/>
      <c r="D487" s="53"/>
      <c r="E487" s="42"/>
      <c r="F487" s="54"/>
      <c r="G487" s="55"/>
      <c r="H487" s="56"/>
      <c r="I487" s="57"/>
      <c r="J487" s="56"/>
      <c r="K487" s="106"/>
      <c r="L487" s="56"/>
      <c r="M487" s="55"/>
      <c r="N487" s="121"/>
      <c r="O487" s="58"/>
      <c r="P487" s="125"/>
      <c r="Q487" s="114"/>
      <c r="R487" s="59"/>
      <c r="S487" s="59"/>
      <c r="T487" s="60"/>
      <c r="U487" s="60"/>
      <c r="V487" s="61"/>
      <c r="X487" s="66">
        <f t="shared" si="10"/>
        <v>0</v>
      </c>
    </row>
    <row r="488" spans="1:24" s="62" customFormat="1">
      <c r="A488" s="51"/>
      <c r="B488" s="52"/>
      <c r="C488" s="105"/>
      <c r="D488" s="53"/>
      <c r="E488" s="42"/>
      <c r="F488" s="54"/>
      <c r="G488" s="55"/>
      <c r="H488" s="56"/>
      <c r="I488" s="57"/>
      <c r="J488" s="56"/>
      <c r="K488" s="106"/>
      <c r="L488" s="56"/>
      <c r="M488" s="55"/>
      <c r="N488" s="121"/>
      <c r="O488" s="58"/>
      <c r="P488" s="125"/>
      <c r="Q488" s="114"/>
      <c r="R488" s="59"/>
      <c r="S488" s="59"/>
      <c r="T488" s="60"/>
      <c r="U488" s="60"/>
      <c r="V488" s="61"/>
      <c r="X488" s="66">
        <f t="shared" si="10"/>
        <v>0</v>
      </c>
    </row>
    <row r="489" spans="1:24" s="62" customFormat="1">
      <c r="A489" s="51"/>
      <c r="B489" s="52"/>
      <c r="C489" s="105"/>
      <c r="D489" s="53"/>
      <c r="E489" s="42"/>
      <c r="F489" s="54"/>
      <c r="G489" s="55"/>
      <c r="H489" s="56"/>
      <c r="I489" s="57"/>
      <c r="J489" s="56"/>
      <c r="K489" s="106"/>
      <c r="L489" s="56"/>
      <c r="M489" s="55"/>
      <c r="N489" s="121"/>
      <c r="O489" s="58"/>
      <c r="P489" s="125"/>
      <c r="Q489" s="114"/>
      <c r="R489" s="59"/>
      <c r="S489" s="59"/>
      <c r="T489" s="60"/>
      <c r="U489" s="60"/>
      <c r="V489" s="61"/>
      <c r="X489" s="66">
        <f t="shared" si="10"/>
        <v>0</v>
      </c>
    </row>
    <row r="490" spans="1:24" s="62" customFormat="1">
      <c r="A490" s="51"/>
      <c r="B490" s="52"/>
      <c r="C490" s="105"/>
      <c r="D490" s="53"/>
      <c r="E490" s="42"/>
      <c r="F490" s="54"/>
      <c r="G490" s="55"/>
      <c r="H490" s="56"/>
      <c r="I490" s="57"/>
      <c r="J490" s="56"/>
      <c r="K490" s="106"/>
      <c r="L490" s="56"/>
      <c r="M490" s="55"/>
      <c r="N490" s="121"/>
      <c r="O490" s="58"/>
      <c r="P490" s="125"/>
      <c r="Q490" s="114"/>
      <c r="R490" s="59"/>
      <c r="S490" s="59"/>
      <c r="T490" s="60"/>
      <c r="U490" s="60"/>
      <c r="V490" s="61"/>
      <c r="X490" s="66">
        <f t="shared" si="10"/>
        <v>0</v>
      </c>
    </row>
    <row r="491" spans="1:24" s="62" customFormat="1">
      <c r="A491" s="51"/>
      <c r="B491" s="52"/>
      <c r="C491" s="105"/>
      <c r="D491" s="53"/>
      <c r="E491" s="42"/>
      <c r="F491" s="54"/>
      <c r="G491" s="55"/>
      <c r="H491" s="56"/>
      <c r="I491" s="57"/>
      <c r="J491" s="56"/>
      <c r="K491" s="106"/>
      <c r="L491" s="56"/>
      <c r="M491" s="55"/>
      <c r="N491" s="121"/>
      <c r="O491" s="58"/>
      <c r="P491" s="125"/>
      <c r="Q491" s="114"/>
      <c r="R491" s="59"/>
      <c r="S491" s="59"/>
      <c r="T491" s="60"/>
      <c r="U491" s="60"/>
      <c r="V491" s="61"/>
      <c r="X491" s="66">
        <f t="shared" si="10"/>
        <v>0</v>
      </c>
    </row>
    <row r="492" spans="1:24" s="62" customFormat="1">
      <c r="A492" s="51"/>
      <c r="B492" s="52"/>
      <c r="C492" s="105"/>
      <c r="D492" s="53"/>
      <c r="E492" s="42"/>
      <c r="F492" s="54"/>
      <c r="G492" s="55"/>
      <c r="H492" s="56"/>
      <c r="I492" s="57"/>
      <c r="J492" s="56"/>
      <c r="K492" s="106"/>
      <c r="L492" s="56"/>
      <c r="M492" s="55"/>
      <c r="N492" s="121"/>
      <c r="O492" s="58"/>
      <c r="P492" s="125"/>
      <c r="Q492" s="114"/>
      <c r="R492" s="59"/>
      <c r="S492" s="59"/>
      <c r="T492" s="60"/>
      <c r="U492" s="60"/>
      <c r="V492" s="61"/>
      <c r="X492" s="66">
        <f t="shared" si="10"/>
        <v>0</v>
      </c>
    </row>
    <row r="493" spans="1:24" s="62" customFormat="1">
      <c r="A493" s="51"/>
      <c r="B493" s="52"/>
      <c r="C493" s="105"/>
      <c r="D493" s="53"/>
      <c r="E493" s="42"/>
      <c r="F493" s="54"/>
      <c r="G493" s="55"/>
      <c r="H493" s="56"/>
      <c r="I493" s="57"/>
      <c r="J493" s="56"/>
      <c r="K493" s="106"/>
      <c r="L493" s="56"/>
      <c r="M493" s="55"/>
      <c r="N493" s="121"/>
      <c r="O493" s="58"/>
      <c r="P493" s="125"/>
      <c r="Q493" s="114"/>
      <c r="R493" s="59"/>
      <c r="S493" s="59"/>
      <c r="T493" s="60"/>
      <c r="U493" s="60"/>
      <c r="V493" s="61"/>
      <c r="X493" s="66">
        <f t="shared" si="10"/>
        <v>0</v>
      </c>
    </row>
    <row r="494" spans="1:24" s="62" customFormat="1">
      <c r="A494" s="51"/>
      <c r="B494" s="52"/>
      <c r="C494" s="105"/>
      <c r="D494" s="53"/>
      <c r="E494" s="42"/>
      <c r="F494" s="54"/>
      <c r="G494" s="55"/>
      <c r="H494" s="56"/>
      <c r="I494" s="57"/>
      <c r="J494" s="56"/>
      <c r="K494" s="106"/>
      <c r="L494" s="56"/>
      <c r="M494" s="55"/>
      <c r="N494" s="121"/>
      <c r="O494" s="58"/>
      <c r="P494" s="125"/>
      <c r="Q494" s="114"/>
      <c r="R494" s="59"/>
      <c r="S494" s="59"/>
      <c r="T494" s="60"/>
      <c r="U494" s="60"/>
      <c r="V494" s="61"/>
      <c r="X494" s="66">
        <f t="shared" si="10"/>
        <v>0</v>
      </c>
    </row>
    <row r="495" spans="1:24" s="62" customFormat="1">
      <c r="A495" s="51"/>
      <c r="B495" s="52"/>
      <c r="C495" s="105"/>
      <c r="D495" s="53"/>
      <c r="E495" s="42"/>
      <c r="F495" s="54"/>
      <c r="G495" s="55"/>
      <c r="H495" s="56"/>
      <c r="I495" s="57"/>
      <c r="J495" s="56"/>
      <c r="K495" s="106"/>
      <c r="L495" s="56"/>
      <c r="M495" s="55"/>
      <c r="N495" s="121"/>
      <c r="O495" s="58"/>
      <c r="P495" s="125"/>
      <c r="Q495" s="114"/>
      <c r="R495" s="59"/>
      <c r="S495" s="59"/>
      <c r="T495" s="60"/>
      <c r="U495" s="60"/>
      <c r="V495" s="61"/>
      <c r="X495" s="66">
        <f t="shared" si="10"/>
        <v>0</v>
      </c>
    </row>
    <row r="496" spans="1:24" s="62" customFormat="1">
      <c r="A496" s="51"/>
      <c r="B496" s="52"/>
      <c r="C496" s="105"/>
      <c r="D496" s="53"/>
      <c r="E496" s="42"/>
      <c r="F496" s="54"/>
      <c r="G496" s="55"/>
      <c r="H496" s="56"/>
      <c r="I496" s="57"/>
      <c r="J496" s="56"/>
      <c r="K496" s="106"/>
      <c r="L496" s="56"/>
      <c r="M496" s="55"/>
      <c r="N496" s="121"/>
      <c r="O496" s="58"/>
      <c r="P496" s="125"/>
      <c r="Q496" s="114"/>
      <c r="R496" s="59"/>
      <c r="S496" s="59"/>
      <c r="T496" s="60"/>
      <c r="U496" s="60"/>
      <c r="V496" s="61"/>
      <c r="X496" s="66">
        <f t="shared" si="10"/>
        <v>0</v>
      </c>
    </row>
    <row r="497" spans="1:24" s="62" customFormat="1">
      <c r="A497" s="51"/>
      <c r="B497" s="52"/>
      <c r="C497" s="105"/>
      <c r="D497" s="53"/>
      <c r="E497" s="42"/>
      <c r="F497" s="54"/>
      <c r="G497" s="55"/>
      <c r="H497" s="56"/>
      <c r="I497" s="57"/>
      <c r="J497" s="56"/>
      <c r="K497" s="106"/>
      <c r="L497" s="56"/>
      <c r="M497" s="55"/>
      <c r="N497" s="121"/>
      <c r="O497" s="58"/>
      <c r="P497" s="125"/>
      <c r="Q497" s="114"/>
      <c r="R497" s="59"/>
      <c r="S497" s="59"/>
      <c r="T497" s="60"/>
      <c r="U497" s="60"/>
      <c r="V497" s="61"/>
      <c r="X497" s="66">
        <f t="shared" si="10"/>
        <v>0</v>
      </c>
    </row>
    <row r="498" spans="1:24" s="62" customFormat="1">
      <c r="A498" s="51"/>
      <c r="B498" s="52"/>
      <c r="C498" s="105"/>
      <c r="D498" s="53"/>
      <c r="E498" s="42"/>
      <c r="F498" s="54"/>
      <c r="G498" s="55"/>
      <c r="H498" s="56"/>
      <c r="I498" s="57"/>
      <c r="J498" s="56"/>
      <c r="K498" s="106"/>
      <c r="L498" s="56"/>
      <c r="M498" s="55"/>
      <c r="N498" s="121"/>
      <c r="O498" s="58"/>
      <c r="P498" s="125"/>
      <c r="Q498" s="114"/>
      <c r="R498" s="59"/>
      <c r="S498" s="59"/>
      <c r="T498" s="60"/>
      <c r="U498" s="60"/>
      <c r="V498" s="61"/>
      <c r="X498" s="66">
        <f t="shared" si="10"/>
        <v>0</v>
      </c>
    </row>
    <row r="499" spans="1:24" s="62" customFormat="1">
      <c r="A499" s="51"/>
      <c r="B499" s="52"/>
      <c r="C499" s="105"/>
      <c r="D499" s="53"/>
      <c r="E499" s="42"/>
      <c r="F499" s="54"/>
      <c r="G499" s="55"/>
      <c r="H499" s="56"/>
      <c r="I499" s="57"/>
      <c r="J499" s="56"/>
      <c r="K499" s="106"/>
      <c r="L499" s="56"/>
      <c r="M499" s="55"/>
      <c r="N499" s="121"/>
      <c r="O499" s="58"/>
      <c r="P499" s="125"/>
      <c r="Q499" s="114"/>
      <c r="R499" s="59"/>
      <c r="S499" s="59"/>
      <c r="T499" s="60"/>
      <c r="U499" s="60"/>
      <c r="V499" s="61"/>
      <c r="X499" s="66">
        <f t="shared" si="10"/>
        <v>0</v>
      </c>
    </row>
    <row r="500" spans="1:24" s="62" customFormat="1">
      <c r="A500" s="51"/>
      <c r="B500" s="52"/>
      <c r="C500" s="105"/>
      <c r="D500" s="53"/>
      <c r="E500" s="42"/>
      <c r="F500" s="54"/>
      <c r="G500" s="55"/>
      <c r="H500" s="56"/>
      <c r="I500" s="57"/>
      <c r="J500" s="56"/>
      <c r="K500" s="106"/>
      <c r="L500" s="56"/>
      <c r="M500" s="55"/>
      <c r="N500" s="121"/>
      <c r="O500" s="58"/>
      <c r="P500" s="125"/>
      <c r="Q500" s="114"/>
      <c r="R500" s="59"/>
      <c r="S500" s="59"/>
      <c r="T500" s="60"/>
      <c r="U500" s="60"/>
      <c r="V500" s="61"/>
      <c r="X500" s="66">
        <f t="shared" si="10"/>
        <v>0</v>
      </c>
    </row>
    <row r="501" spans="1:24" s="62" customFormat="1">
      <c r="A501" s="51"/>
      <c r="B501" s="52"/>
      <c r="C501" s="105"/>
      <c r="D501" s="53"/>
      <c r="E501" s="42"/>
      <c r="F501" s="54"/>
      <c r="G501" s="55"/>
      <c r="H501" s="56"/>
      <c r="I501" s="57"/>
      <c r="J501" s="56"/>
      <c r="K501" s="106"/>
      <c r="L501" s="56"/>
      <c r="M501" s="55"/>
      <c r="N501" s="121"/>
      <c r="O501" s="58"/>
      <c r="P501" s="125"/>
      <c r="Q501" s="114"/>
      <c r="R501" s="59"/>
      <c r="S501" s="59"/>
      <c r="T501" s="60"/>
      <c r="U501" s="60"/>
      <c r="V501" s="61"/>
      <c r="X501" s="66">
        <f t="shared" si="10"/>
        <v>0</v>
      </c>
    </row>
    <row r="502" spans="1:24" s="62" customFormat="1">
      <c r="A502" s="51"/>
      <c r="B502" s="52"/>
      <c r="C502" s="105"/>
      <c r="D502" s="53"/>
      <c r="E502" s="42"/>
      <c r="F502" s="54"/>
      <c r="G502" s="55"/>
      <c r="H502" s="56"/>
      <c r="I502" s="57"/>
      <c r="J502" s="56"/>
      <c r="K502" s="106"/>
      <c r="L502" s="56"/>
      <c r="M502" s="55"/>
      <c r="N502" s="121"/>
      <c r="O502" s="58"/>
      <c r="P502" s="125"/>
      <c r="Q502" s="114"/>
      <c r="R502" s="59"/>
      <c r="S502" s="59"/>
      <c r="T502" s="60"/>
      <c r="U502" s="60"/>
      <c r="V502" s="61"/>
      <c r="X502" s="66">
        <f t="shared" si="10"/>
        <v>0</v>
      </c>
    </row>
    <row r="503" spans="1:24" s="62" customFormat="1">
      <c r="A503" s="51"/>
      <c r="B503" s="52"/>
      <c r="C503" s="105"/>
      <c r="D503" s="53"/>
      <c r="E503" s="42"/>
      <c r="F503" s="54"/>
      <c r="G503" s="55"/>
      <c r="H503" s="56"/>
      <c r="I503" s="57"/>
      <c r="J503" s="56"/>
      <c r="K503" s="106"/>
      <c r="L503" s="56"/>
      <c r="M503" s="55"/>
      <c r="N503" s="121"/>
      <c r="O503" s="58"/>
      <c r="P503" s="125"/>
      <c r="Q503" s="114"/>
      <c r="R503" s="59"/>
      <c r="S503" s="59"/>
      <c r="T503" s="60"/>
      <c r="U503" s="60"/>
      <c r="V503" s="61"/>
      <c r="X503" s="66">
        <f t="shared" si="10"/>
        <v>0</v>
      </c>
    </row>
    <row r="504" spans="1:24" s="62" customFormat="1">
      <c r="A504" s="51"/>
      <c r="B504" s="52"/>
      <c r="C504" s="105"/>
      <c r="D504" s="53"/>
      <c r="E504" s="42"/>
      <c r="F504" s="54"/>
      <c r="G504" s="55"/>
      <c r="H504" s="56"/>
      <c r="I504" s="57"/>
      <c r="J504" s="56"/>
      <c r="K504" s="106"/>
      <c r="L504" s="56"/>
      <c r="M504" s="55"/>
      <c r="N504" s="121"/>
      <c r="O504" s="58"/>
      <c r="P504" s="125"/>
      <c r="Q504" s="114"/>
      <c r="R504" s="59"/>
      <c r="S504" s="59"/>
      <c r="T504" s="60"/>
      <c r="U504" s="60"/>
      <c r="V504" s="61"/>
      <c r="X504" s="66">
        <f t="shared" si="10"/>
        <v>0</v>
      </c>
    </row>
    <row r="505" spans="1:24" s="62" customFormat="1">
      <c r="A505" s="51"/>
      <c r="B505" s="52"/>
      <c r="C505" s="105"/>
      <c r="D505" s="53"/>
      <c r="E505" s="42"/>
      <c r="F505" s="54"/>
      <c r="G505" s="55"/>
      <c r="H505" s="56"/>
      <c r="I505" s="57"/>
      <c r="J505" s="56"/>
      <c r="K505" s="106"/>
      <c r="L505" s="56"/>
      <c r="M505" s="55"/>
      <c r="N505" s="121"/>
      <c r="O505" s="58"/>
      <c r="P505" s="125"/>
      <c r="Q505" s="114"/>
      <c r="R505" s="59"/>
      <c r="S505" s="59"/>
      <c r="T505" s="60"/>
      <c r="U505" s="60"/>
      <c r="V505" s="61"/>
      <c r="X505" s="66">
        <f t="shared" si="10"/>
        <v>0</v>
      </c>
    </row>
    <row r="506" spans="1:24" s="62" customFormat="1">
      <c r="A506" s="51"/>
      <c r="B506" s="52"/>
      <c r="C506" s="105"/>
      <c r="D506" s="53"/>
      <c r="E506" s="42"/>
      <c r="F506" s="54"/>
      <c r="G506" s="55"/>
      <c r="H506" s="56"/>
      <c r="I506" s="57"/>
      <c r="J506" s="56"/>
      <c r="K506" s="106"/>
      <c r="L506" s="56"/>
      <c r="M506" s="55"/>
      <c r="N506" s="121"/>
      <c r="O506" s="58"/>
      <c r="P506" s="125"/>
      <c r="Q506" s="114"/>
      <c r="R506" s="59"/>
      <c r="S506" s="59"/>
      <c r="T506" s="60"/>
      <c r="U506" s="60"/>
      <c r="V506" s="61"/>
      <c r="X506" s="66">
        <f t="shared" si="10"/>
        <v>0</v>
      </c>
    </row>
    <row r="507" spans="1:24" s="62" customFormat="1">
      <c r="A507" s="51"/>
      <c r="B507" s="52"/>
      <c r="C507" s="105"/>
      <c r="D507" s="53"/>
      <c r="E507" s="42"/>
      <c r="F507" s="54"/>
      <c r="G507" s="55"/>
      <c r="H507" s="56"/>
      <c r="I507" s="57"/>
      <c r="J507" s="56"/>
      <c r="K507" s="106"/>
      <c r="L507" s="56"/>
      <c r="M507" s="55"/>
      <c r="N507" s="121"/>
      <c r="O507" s="58"/>
      <c r="P507" s="125"/>
      <c r="Q507" s="114"/>
      <c r="R507" s="59"/>
      <c r="S507" s="59"/>
      <c r="T507" s="60"/>
      <c r="U507" s="60"/>
      <c r="V507" s="61"/>
      <c r="X507" s="66">
        <f t="shared" si="10"/>
        <v>0</v>
      </c>
    </row>
    <row r="508" spans="1:24" s="62" customFormat="1">
      <c r="A508" s="51"/>
      <c r="B508" s="52"/>
      <c r="C508" s="105"/>
      <c r="D508" s="53"/>
      <c r="E508" s="42"/>
      <c r="F508" s="54"/>
      <c r="G508" s="55"/>
      <c r="H508" s="56"/>
      <c r="I508" s="57"/>
      <c r="J508" s="56"/>
      <c r="K508" s="106"/>
      <c r="L508" s="56"/>
      <c r="M508" s="55"/>
      <c r="N508" s="121"/>
      <c r="O508" s="58"/>
      <c r="P508" s="125"/>
      <c r="Q508" s="114"/>
      <c r="R508" s="59"/>
      <c r="S508" s="59"/>
      <c r="T508" s="60"/>
      <c r="U508" s="60"/>
      <c r="V508" s="61"/>
      <c r="X508" s="66">
        <f t="shared" si="10"/>
        <v>0</v>
      </c>
    </row>
    <row r="509" spans="1:24" s="62" customFormat="1">
      <c r="A509" s="51"/>
      <c r="B509" s="52"/>
      <c r="C509" s="105"/>
      <c r="D509" s="53"/>
      <c r="E509" s="42"/>
      <c r="F509" s="54"/>
      <c r="G509" s="55"/>
      <c r="H509" s="56"/>
      <c r="I509" s="57"/>
      <c r="J509" s="56"/>
      <c r="K509" s="106"/>
      <c r="L509" s="56"/>
      <c r="M509" s="55"/>
      <c r="N509" s="121"/>
      <c r="O509" s="58"/>
      <c r="P509" s="125"/>
      <c r="Q509" s="114"/>
      <c r="R509" s="59"/>
      <c r="S509" s="59"/>
      <c r="T509" s="60"/>
      <c r="U509" s="60"/>
      <c r="V509" s="61"/>
      <c r="X509" s="66">
        <f t="shared" si="10"/>
        <v>0</v>
      </c>
    </row>
    <row r="510" spans="1:24" s="62" customFormat="1">
      <c r="A510" s="51"/>
      <c r="B510" s="52"/>
      <c r="C510" s="105"/>
      <c r="D510" s="53"/>
      <c r="E510" s="42"/>
      <c r="F510" s="54"/>
      <c r="G510" s="55"/>
      <c r="H510" s="56"/>
      <c r="I510" s="57"/>
      <c r="J510" s="56"/>
      <c r="K510" s="106"/>
      <c r="L510" s="56"/>
      <c r="M510" s="55"/>
      <c r="N510" s="121"/>
      <c r="O510" s="58"/>
      <c r="P510" s="125"/>
      <c r="Q510" s="114"/>
      <c r="R510" s="59"/>
      <c r="S510" s="59"/>
      <c r="T510" s="60"/>
      <c r="U510" s="60"/>
      <c r="V510" s="61"/>
      <c r="X510" s="66">
        <f t="shared" si="10"/>
        <v>0</v>
      </c>
    </row>
    <row r="511" spans="1:24" s="62" customFormat="1">
      <c r="A511" s="51"/>
      <c r="B511" s="52"/>
      <c r="C511" s="105"/>
      <c r="D511" s="53"/>
      <c r="E511" s="42"/>
      <c r="F511" s="54"/>
      <c r="G511" s="55"/>
      <c r="H511" s="56"/>
      <c r="I511" s="57"/>
      <c r="J511" s="56"/>
      <c r="K511" s="106"/>
      <c r="L511" s="56"/>
      <c r="M511" s="55"/>
      <c r="N511" s="121"/>
      <c r="O511" s="58"/>
      <c r="P511" s="125"/>
      <c r="Q511" s="114"/>
      <c r="R511" s="59"/>
      <c r="S511" s="59"/>
      <c r="T511" s="60"/>
      <c r="U511" s="60"/>
      <c r="V511" s="61"/>
      <c r="X511" s="66">
        <f t="shared" si="10"/>
        <v>0</v>
      </c>
    </row>
    <row r="512" spans="1:24" s="62" customFormat="1">
      <c r="A512" s="51"/>
      <c r="B512" s="52"/>
      <c r="C512" s="105"/>
      <c r="D512" s="53"/>
      <c r="E512" s="42"/>
      <c r="F512" s="54"/>
      <c r="G512" s="55"/>
      <c r="H512" s="56"/>
      <c r="I512" s="57"/>
      <c r="J512" s="56"/>
      <c r="K512" s="106"/>
      <c r="L512" s="56"/>
      <c r="M512" s="55"/>
      <c r="N512" s="121"/>
      <c r="O512" s="58"/>
      <c r="P512" s="125"/>
      <c r="Q512" s="114"/>
      <c r="R512" s="59"/>
      <c r="S512" s="59"/>
      <c r="T512" s="60"/>
      <c r="U512" s="60"/>
      <c r="V512" s="61"/>
      <c r="X512" s="66">
        <f t="shared" si="10"/>
        <v>0</v>
      </c>
    </row>
    <row r="513" spans="1:24" s="62" customFormat="1">
      <c r="A513" s="51"/>
      <c r="B513" s="52"/>
      <c r="C513" s="105"/>
      <c r="D513" s="53"/>
      <c r="E513" s="42"/>
      <c r="F513" s="54"/>
      <c r="G513" s="55"/>
      <c r="H513" s="56"/>
      <c r="I513" s="57"/>
      <c r="J513" s="56"/>
      <c r="K513" s="106"/>
      <c r="L513" s="56"/>
      <c r="M513" s="55"/>
      <c r="N513" s="121"/>
      <c r="O513" s="58"/>
      <c r="P513" s="125"/>
      <c r="Q513" s="114"/>
      <c r="R513" s="59"/>
      <c r="S513" s="59"/>
      <c r="T513" s="60"/>
      <c r="U513" s="60"/>
      <c r="V513" s="61"/>
      <c r="X513" s="66">
        <f t="shared" si="10"/>
        <v>0</v>
      </c>
    </row>
    <row r="514" spans="1:24" s="62" customFormat="1">
      <c r="A514" s="51"/>
      <c r="B514" s="52"/>
      <c r="C514" s="105"/>
      <c r="D514" s="53"/>
      <c r="E514" s="42"/>
      <c r="F514" s="54"/>
      <c r="G514" s="55"/>
      <c r="H514" s="56"/>
      <c r="I514" s="57"/>
      <c r="J514" s="56"/>
      <c r="K514" s="106"/>
      <c r="L514" s="56"/>
      <c r="M514" s="55"/>
      <c r="N514" s="121"/>
      <c r="O514" s="58"/>
      <c r="P514" s="125"/>
      <c r="Q514" s="114"/>
      <c r="R514" s="59"/>
      <c r="S514" s="59"/>
      <c r="T514" s="60"/>
      <c r="U514" s="60"/>
      <c r="V514" s="61"/>
      <c r="X514" s="66">
        <f t="shared" si="10"/>
        <v>0</v>
      </c>
    </row>
    <row r="515" spans="1:24" s="62" customFormat="1">
      <c r="A515" s="51"/>
      <c r="B515" s="52"/>
      <c r="C515" s="105"/>
      <c r="D515" s="53"/>
      <c r="E515" s="42"/>
      <c r="F515" s="54"/>
      <c r="G515" s="55"/>
      <c r="H515" s="56"/>
      <c r="I515" s="57"/>
      <c r="J515" s="56"/>
      <c r="K515" s="106"/>
      <c r="L515" s="56"/>
      <c r="M515" s="55"/>
      <c r="N515" s="121"/>
      <c r="O515" s="58"/>
      <c r="P515" s="125"/>
      <c r="Q515" s="114"/>
      <c r="R515" s="59"/>
      <c r="S515" s="59"/>
      <c r="T515" s="60"/>
      <c r="U515" s="60"/>
      <c r="V515" s="61"/>
      <c r="X515" s="66">
        <f t="shared" si="10"/>
        <v>0</v>
      </c>
    </row>
    <row r="516" spans="1:24" s="62" customFormat="1">
      <c r="A516" s="51"/>
      <c r="B516" s="52"/>
      <c r="C516" s="105"/>
      <c r="D516" s="53"/>
      <c r="E516" s="42"/>
      <c r="F516" s="54"/>
      <c r="G516" s="55"/>
      <c r="H516" s="56"/>
      <c r="I516" s="57"/>
      <c r="J516" s="56"/>
      <c r="K516" s="106"/>
      <c r="L516" s="56"/>
      <c r="M516" s="55"/>
      <c r="N516" s="121"/>
      <c r="O516" s="58"/>
      <c r="P516" s="125"/>
      <c r="Q516" s="114"/>
      <c r="R516" s="59"/>
      <c r="S516" s="59"/>
      <c r="T516" s="60"/>
      <c r="U516" s="60"/>
      <c r="V516" s="61"/>
      <c r="X516" s="66">
        <f t="shared" si="10"/>
        <v>0</v>
      </c>
    </row>
    <row r="517" spans="1:24" s="62" customFormat="1">
      <c r="A517" s="51"/>
      <c r="B517" s="52"/>
      <c r="C517" s="105"/>
      <c r="D517" s="53"/>
      <c r="E517" s="42"/>
      <c r="F517" s="54"/>
      <c r="G517" s="55"/>
      <c r="H517" s="56"/>
      <c r="I517" s="57"/>
      <c r="J517" s="56"/>
      <c r="K517" s="106"/>
      <c r="L517" s="56"/>
      <c r="M517" s="55"/>
      <c r="N517" s="121"/>
      <c r="O517" s="58"/>
      <c r="P517" s="125"/>
      <c r="Q517" s="114"/>
      <c r="R517" s="59"/>
      <c r="S517" s="59"/>
      <c r="T517" s="60"/>
      <c r="U517" s="60"/>
      <c r="V517" s="61"/>
      <c r="X517" s="66">
        <f t="shared" si="10"/>
        <v>0</v>
      </c>
    </row>
    <row r="518" spans="1:24" s="62" customFormat="1">
      <c r="A518" s="51"/>
      <c r="B518" s="52"/>
      <c r="C518" s="105"/>
      <c r="D518" s="53"/>
      <c r="E518" s="42"/>
      <c r="F518" s="54"/>
      <c r="G518" s="55"/>
      <c r="H518" s="56"/>
      <c r="I518" s="57"/>
      <c r="J518" s="56"/>
      <c r="K518" s="106"/>
      <c r="L518" s="56"/>
      <c r="M518" s="55"/>
      <c r="N518" s="121"/>
      <c r="O518" s="58"/>
      <c r="P518" s="125"/>
      <c r="Q518" s="114"/>
      <c r="R518" s="59"/>
      <c r="S518" s="59"/>
      <c r="T518" s="60"/>
      <c r="U518" s="60"/>
      <c r="V518" s="61"/>
      <c r="X518" s="66">
        <f t="shared" ref="X518:X581" si="11">IF(OR(AND(U518=1,U519=1),AND(U518=1,U519=0)),1+X517,0)</f>
        <v>0</v>
      </c>
    </row>
    <row r="519" spans="1:24" s="62" customFormat="1">
      <c r="A519" s="51"/>
      <c r="B519" s="52"/>
      <c r="C519" s="105"/>
      <c r="D519" s="53"/>
      <c r="E519" s="42"/>
      <c r="F519" s="54"/>
      <c r="G519" s="55"/>
      <c r="H519" s="56"/>
      <c r="I519" s="57"/>
      <c r="J519" s="56"/>
      <c r="K519" s="106"/>
      <c r="L519" s="56"/>
      <c r="M519" s="55"/>
      <c r="N519" s="121"/>
      <c r="O519" s="58"/>
      <c r="P519" s="125"/>
      <c r="Q519" s="114"/>
      <c r="R519" s="59"/>
      <c r="S519" s="59"/>
      <c r="T519" s="60"/>
      <c r="U519" s="60"/>
      <c r="V519" s="61"/>
      <c r="X519" s="66">
        <f t="shared" si="11"/>
        <v>0</v>
      </c>
    </row>
    <row r="520" spans="1:24" s="62" customFormat="1">
      <c r="A520" s="51"/>
      <c r="B520" s="52"/>
      <c r="C520" s="105"/>
      <c r="D520" s="53"/>
      <c r="E520" s="42"/>
      <c r="F520" s="54"/>
      <c r="G520" s="55"/>
      <c r="H520" s="56"/>
      <c r="I520" s="57"/>
      <c r="J520" s="56"/>
      <c r="K520" s="106"/>
      <c r="L520" s="56"/>
      <c r="M520" s="55"/>
      <c r="N520" s="121"/>
      <c r="O520" s="58"/>
      <c r="P520" s="125"/>
      <c r="Q520" s="114"/>
      <c r="R520" s="59"/>
      <c r="S520" s="59"/>
      <c r="T520" s="60"/>
      <c r="U520" s="60"/>
      <c r="V520" s="61"/>
      <c r="X520" s="66">
        <f t="shared" si="11"/>
        <v>0</v>
      </c>
    </row>
    <row r="521" spans="1:24" s="62" customFormat="1">
      <c r="A521" s="51"/>
      <c r="B521" s="52"/>
      <c r="C521" s="105"/>
      <c r="D521" s="53"/>
      <c r="E521" s="42"/>
      <c r="F521" s="54"/>
      <c r="G521" s="55"/>
      <c r="H521" s="56"/>
      <c r="I521" s="57"/>
      <c r="J521" s="56"/>
      <c r="K521" s="106"/>
      <c r="L521" s="56"/>
      <c r="M521" s="55"/>
      <c r="N521" s="121"/>
      <c r="O521" s="58"/>
      <c r="P521" s="125"/>
      <c r="Q521" s="114"/>
      <c r="R521" s="59"/>
      <c r="S521" s="59"/>
      <c r="T521" s="60"/>
      <c r="U521" s="60"/>
      <c r="V521" s="61"/>
      <c r="X521" s="66">
        <f t="shared" si="11"/>
        <v>0</v>
      </c>
    </row>
    <row r="522" spans="1:24" s="62" customFormat="1">
      <c r="A522" s="51"/>
      <c r="B522" s="52"/>
      <c r="C522" s="105"/>
      <c r="D522" s="53"/>
      <c r="E522" s="42"/>
      <c r="F522" s="54"/>
      <c r="G522" s="55"/>
      <c r="H522" s="56"/>
      <c r="I522" s="57"/>
      <c r="J522" s="56"/>
      <c r="K522" s="106"/>
      <c r="L522" s="56"/>
      <c r="M522" s="55"/>
      <c r="N522" s="121"/>
      <c r="O522" s="58"/>
      <c r="P522" s="125"/>
      <c r="Q522" s="114"/>
      <c r="R522" s="59"/>
      <c r="S522" s="59"/>
      <c r="T522" s="60"/>
      <c r="U522" s="60"/>
      <c r="V522" s="61"/>
      <c r="X522" s="66">
        <f t="shared" si="11"/>
        <v>0</v>
      </c>
    </row>
    <row r="523" spans="1:24" s="62" customFormat="1">
      <c r="A523" s="51"/>
      <c r="B523" s="52"/>
      <c r="C523" s="105"/>
      <c r="D523" s="53"/>
      <c r="E523" s="42"/>
      <c r="F523" s="54"/>
      <c r="G523" s="55"/>
      <c r="H523" s="56"/>
      <c r="I523" s="57"/>
      <c r="J523" s="56"/>
      <c r="K523" s="106"/>
      <c r="L523" s="56"/>
      <c r="M523" s="55"/>
      <c r="N523" s="121"/>
      <c r="O523" s="58"/>
      <c r="P523" s="125"/>
      <c r="Q523" s="114"/>
      <c r="R523" s="59"/>
      <c r="S523" s="59"/>
      <c r="T523" s="60"/>
      <c r="U523" s="60"/>
      <c r="V523" s="61"/>
      <c r="X523" s="66">
        <f t="shared" si="11"/>
        <v>0</v>
      </c>
    </row>
    <row r="524" spans="1:24" s="62" customFormat="1">
      <c r="A524" s="51"/>
      <c r="B524" s="52"/>
      <c r="C524" s="105"/>
      <c r="D524" s="53"/>
      <c r="E524" s="42"/>
      <c r="F524" s="54"/>
      <c r="G524" s="55"/>
      <c r="H524" s="56"/>
      <c r="I524" s="57"/>
      <c r="J524" s="56"/>
      <c r="K524" s="106"/>
      <c r="L524" s="56"/>
      <c r="M524" s="55"/>
      <c r="N524" s="121"/>
      <c r="O524" s="58"/>
      <c r="P524" s="125"/>
      <c r="Q524" s="114"/>
      <c r="R524" s="59"/>
      <c r="S524" s="59"/>
      <c r="T524" s="60"/>
      <c r="U524" s="60"/>
      <c r="V524" s="61"/>
      <c r="X524" s="66">
        <f t="shared" si="11"/>
        <v>0</v>
      </c>
    </row>
    <row r="525" spans="1:24" s="62" customFormat="1">
      <c r="A525" s="51"/>
      <c r="B525" s="52"/>
      <c r="C525" s="105"/>
      <c r="D525" s="53"/>
      <c r="E525" s="42"/>
      <c r="F525" s="54"/>
      <c r="G525" s="55"/>
      <c r="H525" s="56"/>
      <c r="I525" s="57"/>
      <c r="J525" s="56"/>
      <c r="K525" s="106"/>
      <c r="L525" s="56"/>
      <c r="M525" s="55"/>
      <c r="N525" s="121"/>
      <c r="O525" s="58"/>
      <c r="P525" s="125"/>
      <c r="Q525" s="114"/>
      <c r="R525" s="59"/>
      <c r="S525" s="59"/>
      <c r="T525" s="60"/>
      <c r="U525" s="60"/>
      <c r="V525" s="61"/>
      <c r="X525" s="66">
        <f t="shared" si="11"/>
        <v>0</v>
      </c>
    </row>
    <row r="526" spans="1:24" s="62" customFormat="1">
      <c r="A526" s="51"/>
      <c r="B526" s="52"/>
      <c r="C526" s="105"/>
      <c r="D526" s="53"/>
      <c r="E526" s="42"/>
      <c r="F526" s="54"/>
      <c r="G526" s="55"/>
      <c r="H526" s="56"/>
      <c r="I526" s="57"/>
      <c r="J526" s="56"/>
      <c r="K526" s="106"/>
      <c r="L526" s="56"/>
      <c r="M526" s="55"/>
      <c r="N526" s="121"/>
      <c r="O526" s="58"/>
      <c r="P526" s="125"/>
      <c r="Q526" s="114"/>
      <c r="R526" s="59"/>
      <c r="S526" s="59"/>
      <c r="T526" s="60"/>
      <c r="U526" s="60"/>
      <c r="V526" s="61"/>
      <c r="X526" s="66">
        <f t="shared" si="11"/>
        <v>0</v>
      </c>
    </row>
    <row r="527" spans="1:24" s="62" customFormat="1">
      <c r="A527" s="51"/>
      <c r="B527" s="52"/>
      <c r="C527" s="105"/>
      <c r="D527" s="53"/>
      <c r="E527" s="42"/>
      <c r="F527" s="54"/>
      <c r="G527" s="55"/>
      <c r="H527" s="56"/>
      <c r="I527" s="57"/>
      <c r="J527" s="56"/>
      <c r="K527" s="106"/>
      <c r="L527" s="56"/>
      <c r="M527" s="55"/>
      <c r="N527" s="121"/>
      <c r="O527" s="58"/>
      <c r="P527" s="125"/>
      <c r="Q527" s="114"/>
      <c r="R527" s="59"/>
      <c r="S527" s="59"/>
      <c r="T527" s="60"/>
      <c r="U527" s="60"/>
      <c r="V527" s="61"/>
      <c r="X527" s="66">
        <f t="shared" si="11"/>
        <v>0</v>
      </c>
    </row>
    <row r="528" spans="1:24" s="62" customFormat="1">
      <c r="A528" s="51"/>
      <c r="B528" s="52"/>
      <c r="C528" s="105"/>
      <c r="D528" s="53"/>
      <c r="E528" s="42"/>
      <c r="F528" s="54"/>
      <c r="G528" s="55"/>
      <c r="H528" s="56"/>
      <c r="I528" s="57"/>
      <c r="J528" s="56"/>
      <c r="K528" s="106"/>
      <c r="L528" s="56"/>
      <c r="M528" s="55"/>
      <c r="N528" s="121"/>
      <c r="O528" s="58"/>
      <c r="P528" s="125"/>
      <c r="Q528" s="114"/>
      <c r="R528" s="59"/>
      <c r="S528" s="59"/>
      <c r="T528" s="60"/>
      <c r="U528" s="60"/>
      <c r="V528" s="61"/>
      <c r="X528" s="66">
        <f t="shared" si="11"/>
        <v>0</v>
      </c>
    </row>
    <row r="529" spans="1:24" s="62" customFormat="1">
      <c r="A529" s="51"/>
      <c r="B529" s="52"/>
      <c r="C529" s="105"/>
      <c r="D529" s="53"/>
      <c r="E529" s="42"/>
      <c r="F529" s="54"/>
      <c r="G529" s="55"/>
      <c r="H529" s="56"/>
      <c r="I529" s="57"/>
      <c r="J529" s="56"/>
      <c r="K529" s="106"/>
      <c r="L529" s="56"/>
      <c r="M529" s="55"/>
      <c r="N529" s="121"/>
      <c r="O529" s="58"/>
      <c r="P529" s="125"/>
      <c r="Q529" s="114"/>
      <c r="R529" s="59"/>
      <c r="S529" s="59"/>
      <c r="T529" s="60"/>
      <c r="U529" s="60"/>
      <c r="V529" s="61"/>
      <c r="X529" s="66">
        <f t="shared" si="11"/>
        <v>0</v>
      </c>
    </row>
    <row r="530" spans="1:24" s="62" customFormat="1">
      <c r="A530" s="51"/>
      <c r="B530" s="52"/>
      <c r="C530" s="105"/>
      <c r="D530" s="53"/>
      <c r="E530" s="42"/>
      <c r="F530" s="54"/>
      <c r="G530" s="55"/>
      <c r="H530" s="56"/>
      <c r="I530" s="57"/>
      <c r="J530" s="56"/>
      <c r="K530" s="106"/>
      <c r="L530" s="56"/>
      <c r="M530" s="55"/>
      <c r="N530" s="121"/>
      <c r="O530" s="58"/>
      <c r="P530" s="125"/>
      <c r="Q530" s="114"/>
      <c r="R530" s="59"/>
      <c r="S530" s="59"/>
      <c r="T530" s="60"/>
      <c r="U530" s="60"/>
      <c r="V530" s="61"/>
      <c r="X530" s="66">
        <f t="shared" si="11"/>
        <v>0</v>
      </c>
    </row>
    <row r="531" spans="1:24" s="62" customFormat="1">
      <c r="A531" s="51"/>
      <c r="B531" s="52"/>
      <c r="C531" s="105"/>
      <c r="D531" s="53"/>
      <c r="E531" s="42"/>
      <c r="F531" s="54"/>
      <c r="G531" s="55"/>
      <c r="H531" s="56"/>
      <c r="I531" s="57"/>
      <c r="J531" s="56"/>
      <c r="K531" s="106"/>
      <c r="L531" s="56"/>
      <c r="M531" s="55"/>
      <c r="N531" s="121"/>
      <c r="O531" s="58"/>
      <c r="P531" s="125"/>
      <c r="Q531" s="114"/>
      <c r="R531" s="59"/>
      <c r="S531" s="59"/>
      <c r="T531" s="60"/>
      <c r="U531" s="60"/>
      <c r="V531" s="61"/>
      <c r="X531" s="66">
        <f t="shared" si="11"/>
        <v>0</v>
      </c>
    </row>
    <row r="532" spans="1:24" s="62" customFormat="1">
      <c r="A532" s="51"/>
      <c r="B532" s="52"/>
      <c r="C532" s="105"/>
      <c r="D532" s="53"/>
      <c r="E532" s="42"/>
      <c r="F532" s="54"/>
      <c r="G532" s="55"/>
      <c r="H532" s="56"/>
      <c r="I532" s="57"/>
      <c r="J532" s="56"/>
      <c r="K532" s="106"/>
      <c r="L532" s="56"/>
      <c r="M532" s="55"/>
      <c r="N532" s="121"/>
      <c r="O532" s="58"/>
      <c r="P532" s="125"/>
      <c r="Q532" s="114"/>
      <c r="R532" s="59"/>
      <c r="S532" s="59"/>
      <c r="T532" s="60"/>
      <c r="U532" s="60"/>
      <c r="V532" s="61"/>
      <c r="X532" s="66">
        <f t="shared" si="11"/>
        <v>0</v>
      </c>
    </row>
    <row r="533" spans="1:24" s="62" customFormat="1">
      <c r="A533" s="51"/>
      <c r="B533" s="52"/>
      <c r="C533" s="105"/>
      <c r="D533" s="53"/>
      <c r="E533" s="42"/>
      <c r="F533" s="54"/>
      <c r="G533" s="55"/>
      <c r="H533" s="56"/>
      <c r="I533" s="57"/>
      <c r="J533" s="56"/>
      <c r="K533" s="106"/>
      <c r="L533" s="56"/>
      <c r="M533" s="55"/>
      <c r="N533" s="121"/>
      <c r="O533" s="58"/>
      <c r="P533" s="125"/>
      <c r="Q533" s="114"/>
      <c r="R533" s="59"/>
      <c r="S533" s="59"/>
      <c r="T533" s="60"/>
      <c r="U533" s="60"/>
      <c r="V533" s="61"/>
      <c r="X533" s="66">
        <f t="shared" si="11"/>
        <v>0</v>
      </c>
    </row>
    <row r="534" spans="1:24" s="62" customFormat="1">
      <c r="A534" s="51"/>
      <c r="B534" s="52"/>
      <c r="C534" s="105"/>
      <c r="D534" s="53"/>
      <c r="E534" s="42"/>
      <c r="F534" s="54"/>
      <c r="G534" s="55"/>
      <c r="H534" s="56"/>
      <c r="I534" s="57"/>
      <c r="J534" s="56"/>
      <c r="K534" s="106"/>
      <c r="L534" s="56"/>
      <c r="M534" s="55"/>
      <c r="N534" s="121"/>
      <c r="O534" s="58"/>
      <c r="P534" s="125"/>
      <c r="Q534" s="114"/>
      <c r="R534" s="59"/>
      <c r="S534" s="59"/>
      <c r="T534" s="60"/>
      <c r="U534" s="60"/>
      <c r="V534" s="61"/>
      <c r="X534" s="66">
        <f t="shared" si="11"/>
        <v>0</v>
      </c>
    </row>
    <row r="535" spans="1:24" s="62" customFormat="1">
      <c r="A535" s="51"/>
      <c r="B535" s="52"/>
      <c r="C535" s="105"/>
      <c r="D535" s="53"/>
      <c r="E535" s="42"/>
      <c r="F535" s="54"/>
      <c r="G535" s="55"/>
      <c r="H535" s="56"/>
      <c r="I535" s="57"/>
      <c r="J535" s="56"/>
      <c r="K535" s="106"/>
      <c r="L535" s="56"/>
      <c r="M535" s="55"/>
      <c r="N535" s="121"/>
      <c r="O535" s="58"/>
      <c r="P535" s="125"/>
      <c r="Q535" s="114"/>
      <c r="R535" s="59"/>
      <c r="S535" s="59"/>
      <c r="T535" s="60"/>
      <c r="U535" s="60"/>
      <c r="V535" s="61"/>
      <c r="X535" s="66">
        <f t="shared" si="11"/>
        <v>0</v>
      </c>
    </row>
    <row r="536" spans="1:24" s="62" customFormat="1">
      <c r="A536" s="51"/>
      <c r="B536" s="52"/>
      <c r="C536" s="105"/>
      <c r="D536" s="53"/>
      <c r="E536" s="42"/>
      <c r="F536" s="54"/>
      <c r="G536" s="55"/>
      <c r="H536" s="56"/>
      <c r="I536" s="57"/>
      <c r="J536" s="56"/>
      <c r="K536" s="106"/>
      <c r="L536" s="56"/>
      <c r="M536" s="55"/>
      <c r="N536" s="121"/>
      <c r="O536" s="58"/>
      <c r="P536" s="125"/>
      <c r="Q536" s="114"/>
      <c r="R536" s="59"/>
      <c r="S536" s="59"/>
      <c r="T536" s="60"/>
      <c r="U536" s="60"/>
      <c r="V536" s="61"/>
      <c r="X536" s="66">
        <f t="shared" si="11"/>
        <v>0</v>
      </c>
    </row>
    <row r="537" spans="1:24" s="62" customFormat="1">
      <c r="A537" s="51"/>
      <c r="B537" s="52"/>
      <c r="C537" s="105"/>
      <c r="D537" s="53"/>
      <c r="E537" s="42"/>
      <c r="F537" s="54"/>
      <c r="G537" s="55"/>
      <c r="H537" s="56"/>
      <c r="I537" s="57"/>
      <c r="J537" s="56"/>
      <c r="K537" s="106"/>
      <c r="L537" s="56"/>
      <c r="M537" s="55"/>
      <c r="N537" s="121"/>
      <c r="O537" s="58"/>
      <c r="P537" s="125"/>
      <c r="Q537" s="114"/>
      <c r="R537" s="59"/>
      <c r="S537" s="59"/>
      <c r="T537" s="60"/>
      <c r="U537" s="60"/>
      <c r="V537" s="61"/>
      <c r="X537" s="66">
        <f t="shared" si="11"/>
        <v>0</v>
      </c>
    </row>
    <row r="538" spans="1:24" s="62" customFormat="1">
      <c r="A538" s="51"/>
      <c r="B538" s="52"/>
      <c r="C538" s="105"/>
      <c r="D538" s="53"/>
      <c r="E538" s="42"/>
      <c r="F538" s="54"/>
      <c r="G538" s="55"/>
      <c r="H538" s="56"/>
      <c r="I538" s="57"/>
      <c r="J538" s="56"/>
      <c r="K538" s="106"/>
      <c r="L538" s="56"/>
      <c r="M538" s="55"/>
      <c r="N538" s="121"/>
      <c r="O538" s="58"/>
      <c r="P538" s="125"/>
      <c r="Q538" s="114"/>
      <c r="R538" s="59"/>
      <c r="S538" s="59"/>
      <c r="T538" s="60"/>
      <c r="U538" s="60"/>
      <c r="V538" s="61"/>
      <c r="X538" s="66">
        <f t="shared" si="11"/>
        <v>0</v>
      </c>
    </row>
    <row r="539" spans="1:24" s="62" customFormat="1">
      <c r="A539" s="51"/>
      <c r="B539" s="52"/>
      <c r="C539" s="105"/>
      <c r="D539" s="53"/>
      <c r="E539" s="42"/>
      <c r="F539" s="54"/>
      <c r="G539" s="55"/>
      <c r="H539" s="56"/>
      <c r="I539" s="57"/>
      <c r="J539" s="56"/>
      <c r="K539" s="106"/>
      <c r="L539" s="56"/>
      <c r="M539" s="55"/>
      <c r="N539" s="121"/>
      <c r="O539" s="58"/>
      <c r="P539" s="125"/>
      <c r="Q539" s="114"/>
      <c r="R539" s="59"/>
      <c r="S539" s="59"/>
      <c r="T539" s="60"/>
      <c r="U539" s="60"/>
      <c r="V539" s="61"/>
      <c r="X539" s="66">
        <f t="shared" si="11"/>
        <v>0</v>
      </c>
    </row>
    <row r="540" spans="1:24" s="62" customFormat="1">
      <c r="A540" s="51"/>
      <c r="B540" s="52"/>
      <c r="C540" s="105"/>
      <c r="D540" s="53"/>
      <c r="E540" s="42"/>
      <c r="F540" s="54"/>
      <c r="G540" s="55"/>
      <c r="H540" s="56"/>
      <c r="I540" s="57"/>
      <c r="J540" s="56"/>
      <c r="K540" s="106"/>
      <c r="L540" s="56"/>
      <c r="M540" s="55"/>
      <c r="N540" s="121"/>
      <c r="O540" s="58"/>
      <c r="P540" s="125"/>
      <c r="Q540" s="114"/>
      <c r="R540" s="59"/>
      <c r="S540" s="59"/>
      <c r="T540" s="60"/>
      <c r="U540" s="60"/>
      <c r="V540" s="61"/>
      <c r="X540" s="66">
        <f t="shared" si="11"/>
        <v>0</v>
      </c>
    </row>
    <row r="541" spans="1:24" s="62" customFormat="1">
      <c r="A541" s="51"/>
      <c r="B541" s="52"/>
      <c r="C541" s="105"/>
      <c r="D541" s="53"/>
      <c r="E541" s="42"/>
      <c r="F541" s="54"/>
      <c r="G541" s="55"/>
      <c r="H541" s="56"/>
      <c r="I541" s="57"/>
      <c r="J541" s="56"/>
      <c r="K541" s="106"/>
      <c r="L541" s="56"/>
      <c r="M541" s="55"/>
      <c r="N541" s="121"/>
      <c r="O541" s="58"/>
      <c r="P541" s="125"/>
      <c r="Q541" s="114"/>
      <c r="R541" s="59"/>
      <c r="S541" s="59"/>
      <c r="T541" s="60"/>
      <c r="U541" s="60"/>
      <c r="V541" s="61"/>
      <c r="X541" s="66">
        <f t="shared" si="11"/>
        <v>0</v>
      </c>
    </row>
    <row r="542" spans="1:24" s="62" customFormat="1">
      <c r="A542" s="51"/>
      <c r="B542" s="52"/>
      <c r="C542" s="105"/>
      <c r="D542" s="53"/>
      <c r="E542" s="42"/>
      <c r="F542" s="54"/>
      <c r="G542" s="55"/>
      <c r="H542" s="56"/>
      <c r="I542" s="57"/>
      <c r="J542" s="56"/>
      <c r="K542" s="106"/>
      <c r="L542" s="56"/>
      <c r="M542" s="55"/>
      <c r="N542" s="121"/>
      <c r="O542" s="58"/>
      <c r="P542" s="125"/>
      <c r="Q542" s="114"/>
      <c r="R542" s="59"/>
      <c r="S542" s="59"/>
      <c r="T542" s="60"/>
      <c r="U542" s="60"/>
      <c r="V542" s="61"/>
      <c r="X542" s="66">
        <f t="shared" si="11"/>
        <v>0</v>
      </c>
    </row>
    <row r="543" spans="1:24" s="62" customFormat="1">
      <c r="A543" s="51"/>
      <c r="B543" s="52"/>
      <c r="C543" s="105"/>
      <c r="D543" s="53"/>
      <c r="E543" s="42"/>
      <c r="F543" s="54"/>
      <c r="G543" s="55"/>
      <c r="H543" s="56"/>
      <c r="I543" s="57"/>
      <c r="J543" s="56"/>
      <c r="K543" s="106"/>
      <c r="L543" s="56"/>
      <c r="M543" s="55"/>
      <c r="N543" s="121"/>
      <c r="O543" s="58"/>
      <c r="P543" s="125"/>
      <c r="Q543" s="114"/>
      <c r="R543" s="59"/>
      <c r="S543" s="59"/>
      <c r="T543" s="60"/>
      <c r="U543" s="60"/>
      <c r="V543" s="61"/>
      <c r="X543" s="66">
        <f t="shared" si="11"/>
        <v>0</v>
      </c>
    </row>
    <row r="544" spans="1:24" s="62" customFormat="1">
      <c r="A544" s="51"/>
      <c r="B544" s="52"/>
      <c r="C544" s="105"/>
      <c r="D544" s="53"/>
      <c r="E544" s="42"/>
      <c r="F544" s="54"/>
      <c r="G544" s="55"/>
      <c r="H544" s="56"/>
      <c r="I544" s="57"/>
      <c r="J544" s="56"/>
      <c r="K544" s="106"/>
      <c r="L544" s="56"/>
      <c r="M544" s="55"/>
      <c r="N544" s="121"/>
      <c r="O544" s="58"/>
      <c r="P544" s="125"/>
      <c r="Q544" s="114"/>
      <c r="R544" s="59"/>
      <c r="S544" s="59"/>
      <c r="T544" s="60"/>
      <c r="U544" s="60"/>
      <c r="V544" s="61"/>
      <c r="X544" s="66">
        <f t="shared" si="11"/>
        <v>0</v>
      </c>
    </row>
    <row r="545" spans="1:24" s="62" customFormat="1">
      <c r="A545" s="51"/>
      <c r="B545" s="52"/>
      <c r="C545" s="105"/>
      <c r="D545" s="53"/>
      <c r="E545" s="42"/>
      <c r="F545" s="54"/>
      <c r="G545" s="55"/>
      <c r="H545" s="56"/>
      <c r="I545" s="57"/>
      <c r="J545" s="56"/>
      <c r="K545" s="106"/>
      <c r="L545" s="56"/>
      <c r="M545" s="55"/>
      <c r="N545" s="121"/>
      <c r="O545" s="58"/>
      <c r="P545" s="125"/>
      <c r="Q545" s="114"/>
      <c r="R545" s="59"/>
      <c r="S545" s="59"/>
      <c r="T545" s="60"/>
      <c r="U545" s="60"/>
      <c r="V545" s="61"/>
      <c r="X545" s="66">
        <f t="shared" si="11"/>
        <v>0</v>
      </c>
    </row>
    <row r="546" spans="1:24" s="62" customFormat="1">
      <c r="A546" s="51"/>
      <c r="B546" s="52"/>
      <c r="C546" s="105"/>
      <c r="D546" s="53"/>
      <c r="E546" s="42"/>
      <c r="F546" s="54"/>
      <c r="G546" s="55"/>
      <c r="H546" s="56"/>
      <c r="I546" s="57"/>
      <c r="J546" s="56"/>
      <c r="K546" s="106"/>
      <c r="L546" s="56"/>
      <c r="M546" s="55"/>
      <c r="N546" s="121"/>
      <c r="O546" s="58"/>
      <c r="P546" s="125"/>
      <c r="Q546" s="114"/>
      <c r="R546" s="59"/>
      <c r="S546" s="59"/>
      <c r="T546" s="60"/>
      <c r="U546" s="60"/>
      <c r="V546" s="61"/>
      <c r="X546" s="66">
        <f t="shared" si="11"/>
        <v>0</v>
      </c>
    </row>
    <row r="547" spans="1:24" s="62" customFormat="1">
      <c r="A547" s="51"/>
      <c r="B547" s="52"/>
      <c r="C547" s="105"/>
      <c r="D547" s="53"/>
      <c r="E547" s="42"/>
      <c r="F547" s="54"/>
      <c r="G547" s="55"/>
      <c r="H547" s="56"/>
      <c r="I547" s="57"/>
      <c r="J547" s="56"/>
      <c r="K547" s="106"/>
      <c r="L547" s="56"/>
      <c r="M547" s="55"/>
      <c r="N547" s="121"/>
      <c r="O547" s="58"/>
      <c r="P547" s="125"/>
      <c r="Q547" s="114"/>
      <c r="R547" s="59"/>
      <c r="S547" s="59"/>
      <c r="T547" s="60"/>
      <c r="U547" s="60"/>
      <c r="V547" s="61"/>
      <c r="X547" s="66">
        <f t="shared" si="11"/>
        <v>0</v>
      </c>
    </row>
    <row r="548" spans="1:24" s="62" customFormat="1">
      <c r="A548" s="51"/>
      <c r="B548" s="52"/>
      <c r="C548" s="105"/>
      <c r="D548" s="53"/>
      <c r="E548" s="42"/>
      <c r="F548" s="54"/>
      <c r="G548" s="55"/>
      <c r="H548" s="56"/>
      <c r="I548" s="57"/>
      <c r="J548" s="56"/>
      <c r="K548" s="106"/>
      <c r="L548" s="56"/>
      <c r="M548" s="55"/>
      <c r="N548" s="121"/>
      <c r="O548" s="58"/>
      <c r="P548" s="125"/>
      <c r="Q548" s="114"/>
      <c r="R548" s="59"/>
      <c r="S548" s="59"/>
      <c r="T548" s="60"/>
      <c r="U548" s="60"/>
      <c r="V548" s="61"/>
      <c r="X548" s="66">
        <f t="shared" si="11"/>
        <v>0</v>
      </c>
    </row>
    <row r="549" spans="1:24" s="62" customFormat="1">
      <c r="A549" s="51"/>
      <c r="B549" s="52"/>
      <c r="C549" s="105"/>
      <c r="D549" s="53"/>
      <c r="E549" s="42"/>
      <c r="F549" s="54"/>
      <c r="G549" s="55"/>
      <c r="H549" s="56"/>
      <c r="I549" s="57"/>
      <c r="J549" s="56"/>
      <c r="K549" s="106"/>
      <c r="L549" s="56"/>
      <c r="M549" s="55"/>
      <c r="N549" s="121"/>
      <c r="O549" s="58"/>
      <c r="P549" s="125"/>
      <c r="Q549" s="114"/>
      <c r="R549" s="59"/>
      <c r="S549" s="59"/>
      <c r="T549" s="60"/>
      <c r="U549" s="60"/>
      <c r="V549" s="61"/>
      <c r="X549" s="66">
        <f t="shared" si="11"/>
        <v>0</v>
      </c>
    </row>
    <row r="550" spans="1:24" s="62" customFormat="1">
      <c r="A550" s="51"/>
      <c r="B550" s="52"/>
      <c r="C550" s="105"/>
      <c r="D550" s="53"/>
      <c r="E550" s="42"/>
      <c r="F550" s="54"/>
      <c r="G550" s="55"/>
      <c r="H550" s="56"/>
      <c r="I550" s="57"/>
      <c r="J550" s="56"/>
      <c r="K550" s="106"/>
      <c r="L550" s="56"/>
      <c r="M550" s="55"/>
      <c r="N550" s="121"/>
      <c r="O550" s="58"/>
      <c r="P550" s="125"/>
      <c r="Q550" s="114"/>
      <c r="R550" s="59"/>
      <c r="S550" s="59"/>
      <c r="T550" s="60"/>
      <c r="U550" s="60"/>
      <c r="V550" s="61"/>
      <c r="X550" s="66">
        <f t="shared" si="11"/>
        <v>0</v>
      </c>
    </row>
    <row r="551" spans="1:24" s="62" customFormat="1">
      <c r="A551" s="51"/>
      <c r="B551" s="52"/>
      <c r="C551" s="105"/>
      <c r="D551" s="53"/>
      <c r="E551" s="42"/>
      <c r="F551" s="54"/>
      <c r="G551" s="55"/>
      <c r="H551" s="56"/>
      <c r="I551" s="57"/>
      <c r="J551" s="56"/>
      <c r="K551" s="106"/>
      <c r="L551" s="56"/>
      <c r="M551" s="55"/>
      <c r="N551" s="121"/>
      <c r="O551" s="58"/>
      <c r="P551" s="125"/>
      <c r="Q551" s="114"/>
      <c r="R551" s="59"/>
      <c r="S551" s="59"/>
      <c r="T551" s="60"/>
      <c r="U551" s="60"/>
      <c r="V551" s="61"/>
      <c r="X551" s="66">
        <f t="shared" si="11"/>
        <v>0</v>
      </c>
    </row>
    <row r="552" spans="1:24" s="62" customFormat="1">
      <c r="A552" s="51"/>
      <c r="B552" s="52"/>
      <c r="C552" s="105"/>
      <c r="D552" s="53"/>
      <c r="E552" s="42"/>
      <c r="F552" s="54"/>
      <c r="G552" s="55"/>
      <c r="H552" s="56"/>
      <c r="I552" s="57"/>
      <c r="J552" s="56"/>
      <c r="K552" s="106"/>
      <c r="L552" s="56"/>
      <c r="M552" s="55"/>
      <c r="N552" s="121"/>
      <c r="O552" s="58"/>
      <c r="P552" s="125"/>
      <c r="Q552" s="114"/>
      <c r="R552" s="59"/>
      <c r="S552" s="59"/>
      <c r="T552" s="60"/>
      <c r="U552" s="60"/>
      <c r="V552" s="61"/>
      <c r="X552" s="66">
        <f t="shared" si="11"/>
        <v>0</v>
      </c>
    </row>
    <row r="553" spans="1:24" s="62" customFormat="1">
      <c r="A553" s="51"/>
      <c r="B553" s="52"/>
      <c r="C553" s="105"/>
      <c r="D553" s="53"/>
      <c r="E553" s="42"/>
      <c r="F553" s="54"/>
      <c r="G553" s="55"/>
      <c r="H553" s="56"/>
      <c r="I553" s="57"/>
      <c r="J553" s="56"/>
      <c r="K553" s="106"/>
      <c r="L553" s="56"/>
      <c r="M553" s="55"/>
      <c r="N553" s="121"/>
      <c r="O553" s="58"/>
      <c r="P553" s="125"/>
      <c r="Q553" s="114"/>
      <c r="R553" s="59"/>
      <c r="S553" s="59"/>
      <c r="T553" s="60"/>
      <c r="U553" s="60"/>
      <c r="V553" s="61"/>
      <c r="X553" s="66">
        <f t="shared" si="11"/>
        <v>0</v>
      </c>
    </row>
    <row r="554" spans="1:24" s="62" customFormat="1">
      <c r="A554" s="51"/>
      <c r="B554" s="52"/>
      <c r="C554" s="105"/>
      <c r="D554" s="53"/>
      <c r="E554" s="42"/>
      <c r="F554" s="54"/>
      <c r="G554" s="55"/>
      <c r="H554" s="56"/>
      <c r="I554" s="57"/>
      <c r="J554" s="56"/>
      <c r="K554" s="106"/>
      <c r="L554" s="56"/>
      <c r="M554" s="55"/>
      <c r="N554" s="121"/>
      <c r="O554" s="58"/>
      <c r="P554" s="125"/>
      <c r="Q554" s="114"/>
      <c r="R554" s="59"/>
      <c r="S554" s="59"/>
      <c r="T554" s="60"/>
      <c r="U554" s="60"/>
      <c r="V554" s="61"/>
      <c r="X554" s="66">
        <f t="shared" si="11"/>
        <v>0</v>
      </c>
    </row>
    <row r="555" spans="1:24" s="62" customFormat="1">
      <c r="A555" s="51"/>
      <c r="B555" s="52"/>
      <c r="C555" s="105"/>
      <c r="D555" s="53"/>
      <c r="E555" s="42"/>
      <c r="F555" s="54"/>
      <c r="G555" s="55"/>
      <c r="H555" s="56"/>
      <c r="I555" s="57"/>
      <c r="J555" s="56"/>
      <c r="K555" s="106"/>
      <c r="L555" s="56"/>
      <c r="M555" s="55"/>
      <c r="N555" s="121"/>
      <c r="O555" s="58"/>
      <c r="P555" s="125"/>
      <c r="Q555" s="114"/>
      <c r="R555" s="59"/>
      <c r="S555" s="59"/>
      <c r="T555" s="60"/>
      <c r="U555" s="60"/>
      <c r="V555" s="61"/>
      <c r="X555" s="66">
        <f t="shared" si="11"/>
        <v>0</v>
      </c>
    </row>
    <row r="556" spans="1:24" s="62" customFormat="1">
      <c r="A556" s="51"/>
      <c r="B556" s="52"/>
      <c r="C556" s="105"/>
      <c r="D556" s="53"/>
      <c r="E556" s="42"/>
      <c r="F556" s="54"/>
      <c r="G556" s="55"/>
      <c r="H556" s="56"/>
      <c r="I556" s="57"/>
      <c r="J556" s="56"/>
      <c r="K556" s="106"/>
      <c r="L556" s="56"/>
      <c r="M556" s="55"/>
      <c r="N556" s="121"/>
      <c r="O556" s="58"/>
      <c r="P556" s="125"/>
      <c r="Q556" s="114"/>
      <c r="R556" s="59"/>
      <c r="S556" s="59"/>
      <c r="T556" s="60"/>
      <c r="U556" s="60"/>
      <c r="V556" s="61"/>
      <c r="X556" s="66">
        <f t="shared" si="11"/>
        <v>0</v>
      </c>
    </row>
    <row r="557" spans="1:24" s="62" customFormat="1">
      <c r="A557" s="51"/>
      <c r="B557" s="52"/>
      <c r="C557" s="105"/>
      <c r="D557" s="53"/>
      <c r="E557" s="42"/>
      <c r="F557" s="54"/>
      <c r="G557" s="55"/>
      <c r="H557" s="56"/>
      <c r="I557" s="57"/>
      <c r="J557" s="56"/>
      <c r="K557" s="106"/>
      <c r="L557" s="56"/>
      <c r="M557" s="55"/>
      <c r="N557" s="121"/>
      <c r="O557" s="58"/>
      <c r="P557" s="125"/>
      <c r="Q557" s="114"/>
      <c r="R557" s="59"/>
      <c r="S557" s="59"/>
      <c r="T557" s="60"/>
      <c r="U557" s="60"/>
      <c r="V557" s="61"/>
      <c r="X557" s="66">
        <f t="shared" si="11"/>
        <v>0</v>
      </c>
    </row>
    <row r="558" spans="1:24" s="62" customFormat="1">
      <c r="A558" s="51"/>
      <c r="B558" s="52"/>
      <c r="C558" s="105"/>
      <c r="D558" s="53"/>
      <c r="E558" s="42"/>
      <c r="F558" s="54"/>
      <c r="G558" s="55"/>
      <c r="H558" s="56"/>
      <c r="I558" s="57"/>
      <c r="J558" s="56"/>
      <c r="K558" s="106"/>
      <c r="L558" s="56"/>
      <c r="M558" s="55"/>
      <c r="N558" s="121"/>
      <c r="O558" s="58"/>
      <c r="P558" s="125"/>
      <c r="Q558" s="114"/>
      <c r="R558" s="59"/>
      <c r="S558" s="59"/>
      <c r="T558" s="60"/>
      <c r="U558" s="60"/>
      <c r="V558" s="61"/>
      <c r="X558" s="66">
        <f t="shared" si="11"/>
        <v>0</v>
      </c>
    </row>
    <row r="559" spans="1:24" s="62" customFormat="1">
      <c r="A559" s="51"/>
      <c r="B559" s="52"/>
      <c r="C559" s="105"/>
      <c r="D559" s="53"/>
      <c r="E559" s="42"/>
      <c r="F559" s="54"/>
      <c r="G559" s="55"/>
      <c r="H559" s="56"/>
      <c r="I559" s="57"/>
      <c r="J559" s="56"/>
      <c r="K559" s="106"/>
      <c r="L559" s="56"/>
      <c r="M559" s="55"/>
      <c r="N559" s="121"/>
      <c r="O559" s="58"/>
      <c r="P559" s="125"/>
      <c r="Q559" s="114"/>
      <c r="R559" s="59"/>
      <c r="S559" s="59"/>
      <c r="T559" s="60"/>
      <c r="U559" s="60"/>
      <c r="V559" s="61"/>
      <c r="X559" s="66">
        <f t="shared" si="11"/>
        <v>0</v>
      </c>
    </row>
    <row r="560" spans="1:24" s="62" customFormat="1">
      <c r="A560" s="51"/>
      <c r="B560" s="52"/>
      <c r="C560" s="105"/>
      <c r="D560" s="53"/>
      <c r="E560" s="42"/>
      <c r="F560" s="54"/>
      <c r="G560" s="55"/>
      <c r="H560" s="56"/>
      <c r="I560" s="57"/>
      <c r="J560" s="56"/>
      <c r="K560" s="106"/>
      <c r="L560" s="56"/>
      <c r="M560" s="55"/>
      <c r="N560" s="121"/>
      <c r="O560" s="58"/>
      <c r="P560" s="125"/>
      <c r="Q560" s="114"/>
      <c r="R560" s="59"/>
      <c r="S560" s="59"/>
      <c r="T560" s="60"/>
      <c r="U560" s="60"/>
      <c r="V560" s="61"/>
      <c r="X560" s="66">
        <f t="shared" si="11"/>
        <v>0</v>
      </c>
    </row>
    <row r="561" spans="1:24" s="62" customFormat="1">
      <c r="A561" s="51"/>
      <c r="B561" s="52"/>
      <c r="C561" s="105"/>
      <c r="D561" s="53"/>
      <c r="E561" s="42"/>
      <c r="F561" s="54"/>
      <c r="G561" s="55"/>
      <c r="H561" s="56"/>
      <c r="I561" s="57"/>
      <c r="J561" s="56"/>
      <c r="K561" s="106"/>
      <c r="L561" s="56"/>
      <c r="M561" s="55"/>
      <c r="N561" s="121"/>
      <c r="O561" s="58"/>
      <c r="P561" s="125"/>
      <c r="Q561" s="114"/>
      <c r="R561" s="59"/>
      <c r="S561" s="59"/>
      <c r="T561" s="60"/>
      <c r="U561" s="60"/>
      <c r="V561" s="61"/>
      <c r="X561" s="66">
        <f t="shared" si="11"/>
        <v>0</v>
      </c>
    </row>
    <row r="562" spans="1:24" s="62" customFormat="1">
      <c r="A562" s="51"/>
      <c r="B562" s="52"/>
      <c r="C562" s="105"/>
      <c r="D562" s="53"/>
      <c r="E562" s="42"/>
      <c r="F562" s="54"/>
      <c r="G562" s="55"/>
      <c r="H562" s="56"/>
      <c r="I562" s="57"/>
      <c r="J562" s="56"/>
      <c r="K562" s="106"/>
      <c r="L562" s="56"/>
      <c r="M562" s="55"/>
      <c r="N562" s="121"/>
      <c r="O562" s="58"/>
      <c r="P562" s="125"/>
      <c r="Q562" s="114"/>
      <c r="R562" s="59"/>
      <c r="S562" s="59"/>
      <c r="T562" s="60"/>
      <c r="U562" s="60"/>
      <c r="V562" s="61"/>
      <c r="X562" s="66">
        <f t="shared" si="11"/>
        <v>0</v>
      </c>
    </row>
    <row r="563" spans="1:24" s="62" customFormat="1">
      <c r="A563" s="51"/>
      <c r="B563" s="52"/>
      <c r="C563" s="105"/>
      <c r="D563" s="53"/>
      <c r="E563" s="42"/>
      <c r="F563" s="54"/>
      <c r="G563" s="55"/>
      <c r="H563" s="56"/>
      <c r="I563" s="57"/>
      <c r="J563" s="56"/>
      <c r="K563" s="106"/>
      <c r="L563" s="56"/>
      <c r="M563" s="55"/>
      <c r="N563" s="121"/>
      <c r="O563" s="58"/>
      <c r="P563" s="125"/>
      <c r="Q563" s="114"/>
      <c r="R563" s="59"/>
      <c r="S563" s="59"/>
      <c r="T563" s="60"/>
      <c r="U563" s="60"/>
      <c r="V563" s="61"/>
      <c r="X563" s="66">
        <f t="shared" si="11"/>
        <v>0</v>
      </c>
    </row>
    <row r="564" spans="1:24" s="62" customFormat="1">
      <c r="A564" s="51"/>
      <c r="B564" s="52"/>
      <c r="C564" s="105"/>
      <c r="D564" s="53"/>
      <c r="E564" s="42"/>
      <c r="F564" s="54"/>
      <c r="G564" s="55"/>
      <c r="H564" s="56"/>
      <c r="I564" s="57"/>
      <c r="J564" s="56"/>
      <c r="K564" s="106"/>
      <c r="L564" s="56"/>
      <c r="M564" s="55"/>
      <c r="N564" s="121"/>
      <c r="O564" s="58"/>
      <c r="P564" s="125"/>
      <c r="Q564" s="114"/>
      <c r="R564" s="59"/>
      <c r="S564" s="59"/>
      <c r="T564" s="60"/>
      <c r="U564" s="60"/>
      <c r="V564" s="61"/>
      <c r="X564" s="66">
        <f t="shared" si="11"/>
        <v>0</v>
      </c>
    </row>
    <row r="565" spans="1:24" s="62" customFormat="1">
      <c r="A565" s="51"/>
      <c r="B565" s="52"/>
      <c r="C565" s="105"/>
      <c r="D565" s="53"/>
      <c r="E565" s="42"/>
      <c r="F565" s="54"/>
      <c r="G565" s="55"/>
      <c r="H565" s="56"/>
      <c r="I565" s="57"/>
      <c r="J565" s="56"/>
      <c r="K565" s="106"/>
      <c r="L565" s="56"/>
      <c r="M565" s="55"/>
      <c r="N565" s="121"/>
      <c r="O565" s="58"/>
      <c r="P565" s="125"/>
      <c r="Q565" s="114"/>
      <c r="R565" s="59"/>
      <c r="S565" s="59"/>
      <c r="T565" s="60"/>
      <c r="U565" s="60"/>
      <c r="V565" s="61"/>
      <c r="X565" s="66">
        <f t="shared" si="11"/>
        <v>0</v>
      </c>
    </row>
    <row r="566" spans="1:24" s="62" customFormat="1">
      <c r="A566" s="51"/>
      <c r="B566" s="52"/>
      <c r="C566" s="105"/>
      <c r="D566" s="53"/>
      <c r="E566" s="42"/>
      <c r="F566" s="54"/>
      <c r="G566" s="55"/>
      <c r="H566" s="56"/>
      <c r="I566" s="57"/>
      <c r="J566" s="56"/>
      <c r="K566" s="106"/>
      <c r="L566" s="56"/>
      <c r="M566" s="55"/>
      <c r="N566" s="121"/>
      <c r="O566" s="58"/>
      <c r="P566" s="125"/>
      <c r="Q566" s="114"/>
      <c r="R566" s="59"/>
      <c r="S566" s="59"/>
      <c r="T566" s="60"/>
      <c r="U566" s="60"/>
      <c r="V566" s="61"/>
      <c r="X566" s="66">
        <f t="shared" si="11"/>
        <v>0</v>
      </c>
    </row>
    <row r="567" spans="1:24" s="62" customFormat="1">
      <c r="A567" s="51"/>
      <c r="B567" s="52"/>
      <c r="C567" s="105"/>
      <c r="D567" s="53"/>
      <c r="E567" s="42"/>
      <c r="F567" s="54"/>
      <c r="G567" s="55"/>
      <c r="H567" s="56"/>
      <c r="I567" s="57"/>
      <c r="J567" s="56"/>
      <c r="K567" s="106"/>
      <c r="L567" s="56"/>
      <c r="M567" s="55"/>
      <c r="N567" s="121"/>
      <c r="O567" s="58"/>
      <c r="P567" s="125"/>
      <c r="Q567" s="114"/>
      <c r="R567" s="59"/>
      <c r="S567" s="59"/>
      <c r="T567" s="60"/>
      <c r="U567" s="60"/>
      <c r="V567" s="61"/>
      <c r="X567" s="66">
        <f t="shared" si="11"/>
        <v>0</v>
      </c>
    </row>
    <row r="568" spans="1:24" s="62" customFormat="1">
      <c r="A568" s="51"/>
      <c r="B568" s="52"/>
      <c r="C568" s="105"/>
      <c r="D568" s="53"/>
      <c r="E568" s="42"/>
      <c r="F568" s="54"/>
      <c r="G568" s="55"/>
      <c r="H568" s="56"/>
      <c r="I568" s="57"/>
      <c r="J568" s="56"/>
      <c r="K568" s="106"/>
      <c r="L568" s="56"/>
      <c r="M568" s="55"/>
      <c r="N568" s="121"/>
      <c r="O568" s="58"/>
      <c r="P568" s="125"/>
      <c r="Q568" s="114"/>
      <c r="R568" s="59"/>
      <c r="S568" s="59"/>
      <c r="T568" s="60"/>
      <c r="U568" s="60"/>
      <c r="V568" s="61"/>
      <c r="X568" s="66">
        <f t="shared" si="11"/>
        <v>0</v>
      </c>
    </row>
    <row r="569" spans="1:24" s="62" customFormat="1">
      <c r="A569" s="51"/>
      <c r="B569" s="52"/>
      <c r="C569" s="105"/>
      <c r="D569" s="53"/>
      <c r="E569" s="42"/>
      <c r="F569" s="54"/>
      <c r="G569" s="55"/>
      <c r="H569" s="56"/>
      <c r="I569" s="57"/>
      <c r="J569" s="56"/>
      <c r="K569" s="106"/>
      <c r="L569" s="56"/>
      <c r="M569" s="55"/>
      <c r="N569" s="121"/>
      <c r="O569" s="58"/>
      <c r="P569" s="125"/>
      <c r="Q569" s="114"/>
      <c r="R569" s="59"/>
      <c r="S569" s="59"/>
      <c r="T569" s="60"/>
      <c r="U569" s="60"/>
      <c r="V569" s="61"/>
      <c r="X569" s="66">
        <f t="shared" si="11"/>
        <v>0</v>
      </c>
    </row>
    <row r="570" spans="1:24" s="62" customFormat="1">
      <c r="A570" s="51"/>
      <c r="B570" s="52"/>
      <c r="C570" s="105"/>
      <c r="D570" s="53"/>
      <c r="E570" s="42"/>
      <c r="F570" s="54"/>
      <c r="G570" s="55"/>
      <c r="H570" s="56"/>
      <c r="I570" s="57"/>
      <c r="J570" s="56"/>
      <c r="K570" s="106"/>
      <c r="L570" s="56"/>
      <c r="M570" s="55"/>
      <c r="N570" s="121"/>
      <c r="O570" s="58"/>
      <c r="P570" s="125"/>
      <c r="Q570" s="114"/>
      <c r="R570" s="59"/>
      <c r="S570" s="59"/>
      <c r="T570" s="60"/>
      <c r="U570" s="60"/>
      <c r="V570" s="61"/>
      <c r="X570" s="66">
        <f t="shared" si="11"/>
        <v>0</v>
      </c>
    </row>
    <row r="571" spans="1:24" s="62" customFormat="1">
      <c r="A571" s="51"/>
      <c r="B571" s="52"/>
      <c r="C571" s="105"/>
      <c r="D571" s="53"/>
      <c r="E571" s="42"/>
      <c r="F571" s="54"/>
      <c r="G571" s="55"/>
      <c r="H571" s="56"/>
      <c r="I571" s="57"/>
      <c r="J571" s="56"/>
      <c r="K571" s="106"/>
      <c r="L571" s="56"/>
      <c r="M571" s="55"/>
      <c r="N571" s="121"/>
      <c r="O571" s="58"/>
      <c r="P571" s="125"/>
      <c r="Q571" s="114"/>
      <c r="R571" s="59"/>
      <c r="S571" s="59"/>
      <c r="T571" s="60"/>
      <c r="U571" s="60"/>
      <c r="V571" s="61"/>
      <c r="X571" s="66">
        <f t="shared" si="11"/>
        <v>0</v>
      </c>
    </row>
    <row r="572" spans="1:24" s="62" customFormat="1">
      <c r="A572" s="51"/>
      <c r="B572" s="52"/>
      <c r="C572" s="105"/>
      <c r="D572" s="53"/>
      <c r="E572" s="42"/>
      <c r="F572" s="54"/>
      <c r="G572" s="55"/>
      <c r="H572" s="56"/>
      <c r="I572" s="57"/>
      <c r="J572" s="56"/>
      <c r="K572" s="106"/>
      <c r="L572" s="56"/>
      <c r="M572" s="55"/>
      <c r="N572" s="121"/>
      <c r="O572" s="58"/>
      <c r="P572" s="125"/>
      <c r="Q572" s="114"/>
      <c r="R572" s="59"/>
      <c r="S572" s="59"/>
      <c r="T572" s="60"/>
      <c r="U572" s="60"/>
      <c r="V572" s="61"/>
      <c r="X572" s="66">
        <f t="shared" si="11"/>
        <v>0</v>
      </c>
    </row>
    <row r="573" spans="1:24" s="62" customFormat="1">
      <c r="A573" s="51"/>
      <c r="B573" s="52"/>
      <c r="C573" s="105"/>
      <c r="D573" s="53"/>
      <c r="E573" s="42"/>
      <c r="F573" s="54"/>
      <c r="G573" s="55"/>
      <c r="H573" s="56"/>
      <c r="I573" s="57"/>
      <c r="J573" s="56"/>
      <c r="K573" s="106"/>
      <c r="L573" s="56"/>
      <c r="M573" s="55"/>
      <c r="N573" s="121"/>
      <c r="O573" s="58"/>
      <c r="P573" s="125"/>
      <c r="Q573" s="114"/>
      <c r="R573" s="59"/>
      <c r="S573" s="59"/>
      <c r="T573" s="60"/>
      <c r="U573" s="60"/>
      <c r="V573" s="61"/>
      <c r="X573" s="66">
        <f t="shared" si="11"/>
        <v>0</v>
      </c>
    </row>
    <row r="574" spans="1:24" s="62" customFormat="1">
      <c r="A574" s="51"/>
      <c r="B574" s="52"/>
      <c r="C574" s="105"/>
      <c r="D574" s="53"/>
      <c r="E574" s="42"/>
      <c r="F574" s="54"/>
      <c r="G574" s="55"/>
      <c r="H574" s="56"/>
      <c r="I574" s="57"/>
      <c r="J574" s="56"/>
      <c r="K574" s="106"/>
      <c r="L574" s="56"/>
      <c r="M574" s="55"/>
      <c r="N574" s="121"/>
      <c r="O574" s="58"/>
      <c r="P574" s="125"/>
      <c r="Q574" s="114"/>
      <c r="R574" s="59"/>
      <c r="S574" s="59"/>
      <c r="T574" s="60"/>
      <c r="U574" s="60"/>
      <c r="V574" s="61"/>
      <c r="X574" s="66">
        <f t="shared" si="11"/>
        <v>0</v>
      </c>
    </row>
    <row r="575" spans="1:24" s="62" customFormat="1">
      <c r="A575" s="51"/>
      <c r="B575" s="52"/>
      <c r="C575" s="105"/>
      <c r="D575" s="53"/>
      <c r="E575" s="42"/>
      <c r="F575" s="54"/>
      <c r="G575" s="55"/>
      <c r="H575" s="56"/>
      <c r="I575" s="57"/>
      <c r="J575" s="56"/>
      <c r="K575" s="106"/>
      <c r="L575" s="56"/>
      <c r="M575" s="55"/>
      <c r="N575" s="121"/>
      <c r="O575" s="58"/>
      <c r="P575" s="125"/>
      <c r="Q575" s="114"/>
      <c r="R575" s="59"/>
      <c r="S575" s="59"/>
      <c r="T575" s="60"/>
      <c r="U575" s="60"/>
      <c r="V575" s="61"/>
      <c r="X575" s="66">
        <f t="shared" si="11"/>
        <v>0</v>
      </c>
    </row>
    <row r="576" spans="1:24" s="62" customFormat="1">
      <c r="A576" s="51"/>
      <c r="B576" s="52"/>
      <c r="C576" s="105"/>
      <c r="D576" s="53"/>
      <c r="E576" s="42"/>
      <c r="F576" s="54"/>
      <c r="G576" s="55"/>
      <c r="H576" s="56"/>
      <c r="I576" s="57"/>
      <c r="J576" s="56"/>
      <c r="K576" s="106"/>
      <c r="L576" s="56"/>
      <c r="M576" s="55"/>
      <c r="N576" s="121"/>
      <c r="O576" s="58"/>
      <c r="P576" s="125"/>
      <c r="Q576" s="114"/>
      <c r="R576" s="59"/>
      <c r="S576" s="59"/>
      <c r="T576" s="60"/>
      <c r="U576" s="60"/>
      <c r="V576" s="61"/>
      <c r="X576" s="66">
        <f t="shared" si="11"/>
        <v>0</v>
      </c>
    </row>
    <row r="577" spans="1:24" s="62" customFormat="1">
      <c r="A577" s="51"/>
      <c r="B577" s="52"/>
      <c r="C577" s="105"/>
      <c r="D577" s="53"/>
      <c r="E577" s="42"/>
      <c r="F577" s="54"/>
      <c r="G577" s="55"/>
      <c r="H577" s="56"/>
      <c r="I577" s="57"/>
      <c r="J577" s="56"/>
      <c r="K577" s="106"/>
      <c r="L577" s="56"/>
      <c r="M577" s="55"/>
      <c r="N577" s="121"/>
      <c r="O577" s="58"/>
      <c r="P577" s="125"/>
      <c r="Q577" s="114"/>
      <c r="R577" s="59"/>
      <c r="S577" s="59"/>
      <c r="T577" s="60"/>
      <c r="U577" s="60"/>
      <c r="V577" s="61"/>
      <c r="X577" s="66">
        <f t="shared" si="11"/>
        <v>0</v>
      </c>
    </row>
    <row r="578" spans="1:24" s="62" customFormat="1">
      <c r="A578" s="51"/>
      <c r="B578" s="52"/>
      <c r="C578" s="105"/>
      <c r="D578" s="53"/>
      <c r="E578" s="42"/>
      <c r="F578" s="54"/>
      <c r="G578" s="55"/>
      <c r="H578" s="56"/>
      <c r="I578" s="57"/>
      <c r="J578" s="56"/>
      <c r="K578" s="106"/>
      <c r="L578" s="56"/>
      <c r="M578" s="55"/>
      <c r="N578" s="121"/>
      <c r="O578" s="58"/>
      <c r="P578" s="125"/>
      <c r="Q578" s="114"/>
      <c r="R578" s="59"/>
      <c r="S578" s="59"/>
      <c r="T578" s="60"/>
      <c r="U578" s="60"/>
      <c r="V578" s="61"/>
      <c r="X578" s="66">
        <f t="shared" si="11"/>
        <v>0</v>
      </c>
    </row>
    <row r="579" spans="1:24" s="62" customFormat="1">
      <c r="A579" s="51"/>
      <c r="B579" s="52"/>
      <c r="C579" s="105"/>
      <c r="D579" s="53"/>
      <c r="E579" s="42"/>
      <c r="F579" s="54"/>
      <c r="G579" s="55"/>
      <c r="H579" s="56"/>
      <c r="I579" s="57"/>
      <c r="J579" s="56"/>
      <c r="K579" s="106"/>
      <c r="L579" s="56"/>
      <c r="M579" s="55"/>
      <c r="N579" s="121"/>
      <c r="O579" s="58"/>
      <c r="P579" s="125"/>
      <c r="Q579" s="114"/>
      <c r="R579" s="59"/>
      <c r="S579" s="59"/>
      <c r="T579" s="60"/>
      <c r="U579" s="60"/>
      <c r="V579" s="61"/>
      <c r="X579" s="66">
        <f t="shared" si="11"/>
        <v>0</v>
      </c>
    </row>
    <row r="580" spans="1:24" s="62" customFormat="1">
      <c r="A580" s="51"/>
      <c r="B580" s="52"/>
      <c r="C580" s="105"/>
      <c r="D580" s="53"/>
      <c r="E580" s="42"/>
      <c r="F580" s="54"/>
      <c r="G580" s="55"/>
      <c r="H580" s="56"/>
      <c r="I580" s="57"/>
      <c r="J580" s="56"/>
      <c r="K580" s="106"/>
      <c r="L580" s="56"/>
      <c r="M580" s="55"/>
      <c r="N580" s="121"/>
      <c r="O580" s="58"/>
      <c r="P580" s="125"/>
      <c r="Q580" s="114"/>
      <c r="R580" s="59"/>
      <c r="S580" s="59"/>
      <c r="T580" s="60"/>
      <c r="U580" s="60"/>
      <c r="V580" s="61"/>
      <c r="X580" s="66">
        <f t="shared" si="11"/>
        <v>0</v>
      </c>
    </row>
    <row r="581" spans="1:24" s="62" customFormat="1">
      <c r="A581" s="51"/>
      <c r="B581" s="52"/>
      <c r="C581" s="105"/>
      <c r="D581" s="53"/>
      <c r="E581" s="42"/>
      <c r="F581" s="54"/>
      <c r="G581" s="55"/>
      <c r="H581" s="56"/>
      <c r="I581" s="57"/>
      <c r="J581" s="56"/>
      <c r="K581" s="106"/>
      <c r="L581" s="56"/>
      <c r="M581" s="55"/>
      <c r="N581" s="121"/>
      <c r="O581" s="58"/>
      <c r="P581" s="125"/>
      <c r="Q581" s="114"/>
      <c r="R581" s="59"/>
      <c r="S581" s="59"/>
      <c r="T581" s="60"/>
      <c r="U581" s="60"/>
      <c r="V581" s="61"/>
      <c r="X581" s="66">
        <f t="shared" si="11"/>
        <v>0</v>
      </c>
    </row>
    <row r="582" spans="1:24" s="62" customFormat="1">
      <c r="A582" s="51"/>
      <c r="B582" s="52"/>
      <c r="C582" s="105"/>
      <c r="D582" s="53"/>
      <c r="E582" s="42"/>
      <c r="F582" s="54"/>
      <c r="G582" s="55"/>
      <c r="H582" s="56"/>
      <c r="I582" s="57"/>
      <c r="J582" s="56"/>
      <c r="K582" s="106"/>
      <c r="L582" s="56"/>
      <c r="M582" s="55"/>
      <c r="N582" s="121"/>
      <c r="O582" s="58"/>
      <c r="P582" s="125"/>
      <c r="Q582" s="114"/>
      <c r="R582" s="59"/>
      <c r="S582" s="59"/>
      <c r="T582" s="60"/>
      <c r="U582" s="60"/>
      <c r="V582" s="61"/>
      <c r="X582" s="66">
        <f t="shared" ref="X582:X645" si="12">IF(OR(AND(U582=1,U583=1),AND(U582=1,U583=0)),1+X581,0)</f>
        <v>0</v>
      </c>
    </row>
    <row r="583" spans="1:24" s="62" customFormat="1">
      <c r="A583" s="51"/>
      <c r="B583" s="52"/>
      <c r="C583" s="105"/>
      <c r="D583" s="53"/>
      <c r="E583" s="42"/>
      <c r="F583" s="54"/>
      <c r="G583" s="55"/>
      <c r="H583" s="56"/>
      <c r="I583" s="57"/>
      <c r="J583" s="56"/>
      <c r="K583" s="106"/>
      <c r="L583" s="56"/>
      <c r="M583" s="55"/>
      <c r="N583" s="121"/>
      <c r="O583" s="58"/>
      <c r="P583" s="125"/>
      <c r="Q583" s="114"/>
      <c r="R583" s="59"/>
      <c r="S583" s="59"/>
      <c r="T583" s="60"/>
      <c r="U583" s="60"/>
      <c r="V583" s="61"/>
      <c r="X583" s="66">
        <f t="shared" si="12"/>
        <v>0</v>
      </c>
    </row>
    <row r="584" spans="1:24" s="62" customFormat="1">
      <c r="A584" s="51"/>
      <c r="B584" s="52"/>
      <c r="C584" s="105"/>
      <c r="D584" s="53"/>
      <c r="E584" s="42"/>
      <c r="F584" s="54"/>
      <c r="G584" s="55"/>
      <c r="H584" s="56"/>
      <c r="I584" s="57"/>
      <c r="J584" s="56"/>
      <c r="K584" s="106"/>
      <c r="L584" s="56"/>
      <c r="M584" s="55"/>
      <c r="N584" s="121"/>
      <c r="O584" s="58"/>
      <c r="P584" s="125"/>
      <c r="Q584" s="114"/>
      <c r="R584" s="59"/>
      <c r="S584" s="59"/>
      <c r="T584" s="60"/>
      <c r="U584" s="60"/>
      <c r="V584" s="61"/>
      <c r="X584" s="66">
        <f t="shared" si="12"/>
        <v>0</v>
      </c>
    </row>
    <row r="585" spans="1:24" s="62" customFormat="1">
      <c r="A585" s="51"/>
      <c r="B585" s="52"/>
      <c r="C585" s="105"/>
      <c r="D585" s="53"/>
      <c r="E585" s="42"/>
      <c r="F585" s="54"/>
      <c r="G585" s="55"/>
      <c r="H585" s="56"/>
      <c r="I585" s="57"/>
      <c r="J585" s="56"/>
      <c r="K585" s="106"/>
      <c r="L585" s="56"/>
      <c r="M585" s="55"/>
      <c r="N585" s="121"/>
      <c r="O585" s="58"/>
      <c r="P585" s="125"/>
      <c r="Q585" s="114"/>
      <c r="R585" s="59"/>
      <c r="S585" s="59"/>
      <c r="T585" s="60"/>
      <c r="U585" s="60"/>
      <c r="V585" s="61"/>
      <c r="X585" s="66">
        <f t="shared" si="12"/>
        <v>0</v>
      </c>
    </row>
    <row r="586" spans="1:24" s="62" customFormat="1">
      <c r="A586" s="51"/>
      <c r="B586" s="52"/>
      <c r="C586" s="105"/>
      <c r="D586" s="53"/>
      <c r="E586" s="42"/>
      <c r="F586" s="54"/>
      <c r="G586" s="55"/>
      <c r="H586" s="56"/>
      <c r="I586" s="57"/>
      <c r="J586" s="56"/>
      <c r="K586" s="106"/>
      <c r="L586" s="56"/>
      <c r="M586" s="55"/>
      <c r="N586" s="121"/>
      <c r="O586" s="58"/>
      <c r="P586" s="125"/>
      <c r="Q586" s="114"/>
      <c r="R586" s="59"/>
      <c r="S586" s="59"/>
      <c r="T586" s="60"/>
      <c r="U586" s="60"/>
      <c r="V586" s="61"/>
      <c r="X586" s="66">
        <f t="shared" si="12"/>
        <v>0</v>
      </c>
    </row>
    <row r="587" spans="1:24" s="62" customFormat="1">
      <c r="A587" s="51"/>
      <c r="B587" s="52"/>
      <c r="C587" s="105"/>
      <c r="D587" s="53"/>
      <c r="E587" s="42"/>
      <c r="F587" s="54"/>
      <c r="G587" s="55"/>
      <c r="H587" s="56"/>
      <c r="I587" s="57"/>
      <c r="J587" s="56"/>
      <c r="K587" s="106"/>
      <c r="L587" s="56"/>
      <c r="M587" s="55"/>
      <c r="N587" s="121"/>
      <c r="O587" s="58"/>
      <c r="P587" s="125"/>
      <c r="Q587" s="114"/>
      <c r="R587" s="59"/>
      <c r="S587" s="59"/>
      <c r="T587" s="60"/>
      <c r="U587" s="60"/>
      <c r="V587" s="61"/>
      <c r="X587" s="66">
        <f t="shared" si="12"/>
        <v>0</v>
      </c>
    </row>
    <row r="588" spans="1:24" s="62" customFormat="1">
      <c r="A588" s="51"/>
      <c r="B588" s="52"/>
      <c r="C588" s="105"/>
      <c r="D588" s="53"/>
      <c r="E588" s="42"/>
      <c r="F588" s="54"/>
      <c r="G588" s="55"/>
      <c r="H588" s="56"/>
      <c r="I588" s="57"/>
      <c r="J588" s="56"/>
      <c r="K588" s="106"/>
      <c r="L588" s="56"/>
      <c r="M588" s="55"/>
      <c r="N588" s="121"/>
      <c r="O588" s="58"/>
      <c r="P588" s="125"/>
      <c r="Q588" s="114"/>
      <c r="R588" s="59"/>
      <c r="S588" s="59"/>
      <c r="T588" s="60"/>
      <c r="U588" s="60"/>
      <c r="V588" s="61"/>
      <c r="X588" s="66">
        <f t="shared" si="12"/>
        <v>0</v>
      </c>
    </row>
    <row r="589" spans="1:24" s="62" customFormat="1">
      <c r="A589" s="51"/>
      <c r="B589" s="52"/>
      <c r="C589" s="105"/>
      <c r="D589" s="53"/>
      <c r="E589" s="42"/>
      <c r="F589" s="54"/>
      <c r="G589" s="55"/>
      <c r="H589" s="56"/>
      <c r="I589" s="57"/>
      <c r="J589" s="56"/>
      <c r="K589" s="106"/>
      <c r="L589" s="56"/>
      <c r="M589" s="55"/>
      <c r="N589" s="121"/>
      <c r="O589" s="58"/>
      <c r="P589" s="125"/>
      <c r="Q589" s="114"/>
      <c r="R589" s="59"/>
      <c r="S589" s="59"/>
      <c r="T589" s="60"/>
      <c r="U589" s="60"/>
      <c r="V589" s="61"/>
      <c r="X589" s="66">
        <f t="shared" si="12"/>
        <v>0</v>
      </c>
    </row>
    <row r="590" spans="1:24" s="62" customFormat="1">
      <c r="A590" s="51"/>
      <c r="B590" s="52"/>
      <c r="C590" s="105"/>
      <c r="D590" s="53"/>
      <c r="E590" s="42"/>
      <c r="F590" s="54"/>
      <c r="G590" s="55"/>
      <c r="H590" s="56"/>
      <c r="I590" s="57"/>
      <c r="J590" s="56"/>
      <c r="K590" s="106"/>
      <c r="L590" s="56"/>
      <c r="M590" s="55"/>
      <c r="N590" s="121"/>
      <c r="O590" s="58"/>
      <c r="P590" s="125"/>
      <c r="Q590" s="114"/>
      <c r="R590" s="59"/>
      <c r="S590" s="59"/>
      <c r="T590" s="60"/>
      <c r="U590" s="60"/>
      <c r="V590" s="61"/>
      <c r="X590" s="66">
        <f t="shared" si="12"/>
        <v>0</v>
      </c>
    </row>
    <row r="591" spans="1:24" s="62" customFormat="1">
      <c r="A591" s="51"/>
      <c r="B591" s="52"/>
      <c r="C591" s="105"/>
      <c r="D591" s="53"/>
      <c r="E591" s="42"/>
      <c r="F591" s="54"/>
      <c r="G591" s="55"/>
      <c r="H591" s="56"/>
      <c r="I591" s="57"/>
      <c r="J591" s="56"/>
      <c r="K591" s="106"/>
      <c r="L591" s="56"/>
      <c r="M591" s="55"/>
      <c r="N591" s="121"/>
      <c r="O591" s="58"/>
      <c r="P591" s="125"/>
      <c r="Q591" s="114"/>
      <c r="R591" s="59"/>
      <c r="S591" s="59"/>
      <c r="T591" s="60"/>
      <c r="U591" s="60"/>
      <c r="V591" s="61"/>
      <c r="X591" s="66">
        <f t="shared" si="12"/>
        <v>0</v>
      </c>
    </row>
    <row r="592" spans="1:24" s="62" customFormat="1">
      <c r="A592" s="51"/>
      <c r="B592" s="52"/>
      <c r="C592" s="105"/>
      <c r="D592" s="53"/>
      <c r="E592" s="42"/>
      <c r="F592" s="54"/>
      <c r="G592" s="55"/>
      <c r="H592" s="56"/>
      <c r="I592" s="57"/>
      <c r="J592" s="56"/>
      <c r="K592" s="106"/>
      <c r="L592" s="56"/>
      <c r="M592" s="55"/>
      <c r="N592" s="121"/>
      <c r="O592" s="58"/>
      <c r="P592" s="125"/>
      <c r="Q592" s="114"/>
      <c r="R592" s="59"/>
      <c r="S592" s="59"/>
      <c r="T592" s="60"/>
      <c r="U592" s="60"/>
      <c r="V592" s="61"/>
      <c r="X592" s="66">
        <f t="shared" si="12"/>
        <v>0</v>
      </c>
    </row>
    <row r="593" spans="1:24" s="62" customFormat="1">
      <c r="A593" s="51"/>
      <c r="B593" s="52"/>
      <c r="C593" s="105"/>
      <c r="D593" s="53"/>
      <c r="E593" s="42"/>
      <c r="F593" s="54"/>
      <c r="G593" s="55"/>
      <c r="H593" s="56"/>
      <c r="I593" s="57"/>
      <c r="J593" s="56"/>
      <c r="K593" s="106"/>
      <c r="L593" s="56"/>
      <c r="M593" s="55"/>
      <c r="N593" s="121"/>
      <c r="O593" s="58"/>
      <c r="P593" s="125"/>
      <c r="Q593" s="114"/>
      <c r="R593" s="59"/>
      <c r="S593" s="59"/>
      <c r="T593" s="60"/>
      <c r="U593" s="60"/>
      <c r="V593" s="61"/>
      <c r="X593" s="66">
        <f t="shared" si="12"/>
        <v>0</v>
      </c>
    </row>
    <row r="594" spans="1:24" s="62" customFormat="1">
      <c r="A594" s="51"/>
      <c r="B594" s="52"/>
      <c r="C594" s="105"/>
      <c r="D594" s="53"/>
      <c r="E594" s="42"/>
      <c r="F594" s="54"/>
      <c r="G594" s="55"/>
      <c r="H594" s="56"/>
      <c r="I594" s="57"/>
      <c r="J594" s="56"/>
      <c r="K594" s="106"/>
      <c r="L594" s="56"/>
      <c r="M594" s="55"/>
      <c r="N594" s="121"/>
      <c r="O594" s="58"/>
      <c r="P594" s="125"/>
      <c r="Q594" s="114"/>
      <c r="R594" s="59"/>
      <c r="S594" s="59"/>
      <c r="T594" s="60"/>
      <c r="U594" s="60"/>
      <c r="V594" s="61"/>
      <c r="X594" s="66">
        <f t="shared" si="12"/>
        <v>0</v>
      </c>
    </row>
    <row r="595" spans="1:24" s="62" customFormat="1">
      <c r="A595" s="51"/>
      <c r="B595" s="52"/>
      <c r="C595" s="105"/>
      <c r="D595" s="53"/>
      <c r="E595" s="42"/>
      <c r="F595" s="54"/>
      <c r="G595" s="55"/>
      <c r="H595" s="56"/>
      <c r="I595" s="57"/>
      <c r="J595" s="56"/>
      <c r="K595" s="106"/>
      <c r="L595" s="56"/>
      <c r="M595" s="55"/>
      <c r="N595" s="121"/>
      <c r="O595" s="58"/>
      <c r="P595" s="125"/>
      <c r="Q595" s="114"/>
      <c r="R595" s="59"/>
      <c r="S595" s="59"/>
      <c r="T595" s="60"/>
      <c r="U595" s="60"/>
      <c r="V595" s="61"/>
      <c r="X595" s="66">
        <f t="shared" si="12"/>
        <v>0</v>
      </c>
    </row>
    <row r="596" spans="1:24" s="62" customFormat="1">
      <c r="A596" s="51"/>
      <c r="B596" s="52"/>
      <c r="C596" s="105"/>
      <c r="D596" s="53"/>
      <c r="E596" s="42"/>
      <c r="F596" s="54"/>
      <c r="G596" s="55"/>
      <c r="H596" s="56"/>
      <c r="I596" s="57"/>
      <c r="J596" s="56"/>
      <c r="K596" s="106"/>
      <c r="L596" s="56"/>
      <c r="M596" s="55"/>
      <c r="N596" s="121"/>
      <c r="O596" s="58"/>
      <c r="P596" s="125"/>
      <c r="Q596" s="114"/>
      <c r="R596" s="59"/>
      <c r="S596" s="59"/>
      <c r="T596" s="60"/>
      <c r="U596" s="60"/>
      <c r="V596" s="61"/>
      <c r="X596" s="66">
        <f t="shared" si="12"/>
        <v>0</v>
      </c>
    </row>
    <row r="597" spans="1:24" s="62" customFormat="1">
      <c r="A597" s="51"/>
      <c r="B597" s="52"/>
      <c r="C597" s="105"/>
      <c r="D597" s="53"/>
      <c r="E597" s="42"/>
      <c r="F597" s="54"/>
      <c r="G597" s="55"/>
      <c r="H597" s="56"/>
      <c r="I597" s="57"/>
      <c r="J597" s="56"/>
      <c r="K597" s="106"/>
      <c r="L597" s="56"/>
      <c r="M597" s="55"/>
      <c r="N597" s="121"/>
      <c r="O597" s="58"/>
      <c r="P597" s="125"/>
      <c r="Q597" s="114"/>
      <c r="R597" s="59"/>
      <c r="S597" s="59"/>
      <c r="T597" s="60"/>
      <c r="U597" s="60"/>
      <c r="V597" s="61"/>
      <c r="X597" s="66">
        <f t="shared" si="12"/>
        <v>0</v>
      </c>
    </row>
    <row r="598" spans="1:24" s="62" customFormat="1">
      <c r="A598" s="51"/>
      <c r="B598" s="52"/>
      <c r="C598" s="105"/>
      <c r="D598" s="53"/>
      <c r="E598" s="42"/>
      <c r="F598" s="54"/>
      <c r="G598" s="55"/>
      <c r="H598" s="56"/>
      <c r="I598" s="57"/>
      <c r="J598" s="56"/>
      <c r="K598" s="106"/>
      <c r="L598" s="56"/>
      <c r="M598" s="55"/>
      <c r="N598" s="121"/>
      <c r="O598" s="58"/>
      <c r="P598" s="125"/>
      <c r="Q598" s="114"/>
      <c r="R598" s="59"/>
      <c r="S598" s="59"/>
      <c r="T598" s="60"/>
      <c r="U598" s="60"/>
      <c r="V598" s="61"/>
      <c r="X598" s="66">
        <f t="shared" si="12"/>
        <v>0</v>
      </c>
    </row>
    <row r="599" spans="1:24" s="62" customFormat="1">
      <c r="A599" s="51"/>
      <c r="B599" s="52"/>
      <c r="C599" s="105"/>
      <c r="D599" s="53"/>
      <c r="E599" s="42"/>
      <c r="F599" s="54"/>
      <c r="G599" s="55"/>
      <c r="H599" s="56"/>
      <c r="I599" s="57"/>
      <c r="J599" s="56"/>
      <c r="K599" s="106"/>
      <c r="L599" s="56"/>
      <c r="M599" s="55"/>
      <c r="N599" s="121"/>
      <c r="O599" s="58"/>
      <c r="P599" s="125"/>
      <c r="Q599" s="114"/>
      <c r="R599" s="59"/>
      <c r="S599" s="59"/>
      <c r="T599" s="60"/>
      <c r="U599" s="60"/>
      <c r="V599" s="61"/>
      <c r="X599" s="66">
        <f t="shared" si="12"/>
        <v>0</v>
      </c>
    </row>
    <row r="600" spans="1:24" s="62" customFormat="1">
      <c r="A600" s="51"/>
      <c r="B600" s="52"/>
      <c r="C600" s="105"/>
      <c r="D600" s="53"/>
      <c r="E600" s="42"/>
      <c r="F600" s="54"/>
      <c r="G600" s="55"/>
      <c r="H600" s="56"/>
      <c r="I600" s="57"/>
      <c r="J600" s="56"/>
      <c r="K600" s="106"/>
      <c r="L600" s="56"/>
      <c r="M600" s="55"/>
      <c r="N600" s="121"/>
      <c r="O600" s="58"/>
      <c r="P600" s="125"/>
      <c r="Q600" s="114"/>
      <c r="R600" s="59"/>
      <c r="S600" s="59"/>
      <c r="T600" s="60"/>
      <c r="U600" s="60"/>
      <c r="V600" s="61"/>
      <c r="X600" s="66">
        <f t="shared" si="12"/>
        <v>0</v>
      </c>
    </row>
    <row r="601" spans="1:24" s="62" customFormat="1">
      <c r="A601" s="51"/>
      <c r="B601" s="52"/>
      <c r="C601" s="105"/>
      <c r="D601" s="53"/>
      <c r="E601" s="42"/>
      <c r="F601" s="54"/>
      <c r="G601" s="55"/>
      <c r="H601" s="56"/>
      <c r="I601" s="57"/>
      <c r="J601" s="56"/>
      <c r="K601" s="106"/>
      <c r="L601" s="56"/>
      <c r="M601" s="55"/>
      <c r="N601" s="121"/>
      <c r="O601" s="58"/>
      <c r="P601" s="125"/>
      <c r="Q601" s="114"/>
      <c r="R601" s="59"/>
      <c r="S601" s="59"/>
      <c r="T601" s="60"/>
      <c r="U601" s="60"/>
      <c r="V601" s="61"/>
      <c r="X601" s="66">
        <f t="shared" si="12"/>
        <v>0</v>
      </c>
    </row>
    <row r="602" spans="1:24" s="62" customFormat="1">
      <c r="A602" s="51"/>
      <c r="B602" s="52"/>
      <c r="C602" s="105"/>
      <c r="D602" s="53"/>
      <c r="E602" s="42"/>
      <c r="F602" s="54"/>
      <c r="G602" s="55"/>
      <c r="H602" s="56"/>
      <c r="I602" s="57"/>
      <c r="J602" s="56"/>
      <c r="K602" s="106"/>
      <c r="L602" s="56"/>
      <c r="M602" s="55"/>
      <c r="N602" s="121"/>
      <c r="O602" s="58"/>
      <c r="P602" s="125"/>
      <c r="Q602" s="114"/>
      <c r="R602" s="59"/>
      <c r="S602" s="59"/>
      <c r="T602" s="60"/>
      <c r="U602" s="60"/>
      <c r="V602" s="61"/>
      <c r="X602" s="66">
        <f t="shared" si="12"/>
        <v>0</v>
      </c>
    </row>
    <row r="603" spans="1:24" s="62" customFormat="1">
      <c r="A603" s="51"/>
      <c r="B603" s="52"/>
      <c r="C603" s="105"/>
      <c r="D603" s="53"/>
      <c r="E603" s="42"/>
      <c r="F603" s="54"/>
      <c r="G603" s="55"/>
      <c r="H603" s="56"/>
      <c r="I603" s="57"/>
      <c r="J603" s="56"/>
      <c r="K603" s="106"/>
      <c r="L603" s="56"/>
      <c r="M603" s="55"/>
      <c r="N603" s="121"/>
      <c r="O603" s="58"/>
      <c r="P603" s="125"/>
      <c r="Q603" s="114"/>
      <c r="R603" s="59"/>
      <c r="S603" s="59"/>
      <c r="T603" s="60"/>
      <c r="U603" s="60"/>
      <c r="V603" s="61"/>
      <c r="X603" s="66">
        <f t="shared" si="12"/>
        <v>0</v>
      </c>
    </row>
    <row r="604" spans="1:24" s="62" customFormat="1">
      <c r="A604" s="51"/>
      <c r="B604" s="52"/>
      <c r="C604" s="105"/>
      <c r="D604" s="53"/>
      <c r="E604" s="42"/>
      <c r="F604" s="54"/>
      <c r="G604" s="55"/>
      <c r="H604" s="56"/>
      <c r="I604" s="57"/>
      <c r="J604" s="56"/>
      <c r="K604" s="106"/>
      <c r="L604" s="56"/>
      <c r="M604" s="55"/>
      <c r="N604" s="121"/>
      <c r="O604" s="58"/>
      <c r="P604" s="125"/>
      <c r="Q604" s="114"/>
      <c r="R604" s="59"/>
      <c r="S604" s="59"/>
      <c r="T604" s="60"/>
      <c r="U604" s="60"/>
      <c r="V604" s="61"/>
      <c r="X604" s="66">
        <f t="shared" si="12"/>
        <v>0</v>
      </c>
    </row>
    <row r="605" spans="1:24" s="62" customFormat="1">
      <c r="A605" s="51"/>
      <c r="B605" s="52"/>
      <c r="C605" s="105"/>
      <c r="D605" s="53"/>
      <c r="E605" s="42"/>
      <c r="F605" s="54"/>
      <c r="G605" s="55"/>
      <c r="H605" s="56"/>
      <c r="I605" s="57"/>
      <c r="J605" s="56"/>
      <c r="K605" s="106"/>
      <c r="L605" s="56"/>
      <c r="M605" s="55"/>
      <c r="N605" s="121"/>
      <c r="O605" s="58"/>
      <c r="P605" s="125"/>
      <c r="Q605" s="114"/>
      <c r="R605" s="59"/>
      <c r="S605" s="59"/>
      <c r="T605" s="60"/>
      <c r="U605" s="60"/>
      <c r="V605" s="61"/>
      <c r="X605" s="66">
        <f t="shared" si="12"/>
        <v>0</v>
      </c>
    </row>
    <row r="606" spans="1:24" s="62" customFormat="1">
      <c r="A606" s="51"/>
      <c r="B606" s="52"/>
      <c r="C606" s="105"/>
      <c r="D606" s="53"/>
      <c r="E606" s="42"/>
      <c r="F606" s="54"/>
      <c r="G606" s="55"/>
      <c r="H606" s="56"/>
      <c r="I606" s="57"/>
      <c r="J606" s="56"/>
      <c r="K606" s="106"/>
      <c r="L606" s="56"/>
      <c r="M606" s="55"/>
      <c r="N606" s="121"/>
      <c r="O606" s="58"/>
      <c r="P606" s="125"/>
      <c r="Q606" s="114"/>
      <c r="R606" s="59"/>
      <c r="S606" s="59"/>
      <c r="T606" s="60"/>
      <c r="U606" s="60"/>
      <c r="V606" s="61"/>
      <c r="X606" s="66">
        <f t="shared" si="12"/>
        <v>0</v>
      </c>
    </row>
    <row r="607" spans="1:24" s="62" customFormat="1">
      <c r="A607" s="51"/>
      <c r="B607" s="52"/>
      <c r="C607" s="105"/>
      <c r="D607" s="53"/>
      <c r="E607" s="42"/>
      <c r="F607" s="54"/>
      <c r="G607" s="55"/>
      <c r="H607" s="56"/>
      <c r="I607" s="57"/>
      <c r="J607" s="56"/>
      <c r="K607" s="106"/>
      <c r="L607" s="56"/>
      <c r="M607" s="55"/>
      <c r="N607" s="121"/>
      <c r="O607" s="58"/>
      <c r="P607" s="125"/>
      <c r="Q607" s="114"/>
      <c r="R607" s="59"/>
      <c r="S607" s="59"/>
      <c r="T607" s="60"/>
      <c r="U607" s="60"/>
      <c r="V607" s="61"/>
      <c r="X607" s="66">
        <f t="shared" si="12"/>
        <v>0</v>
      </c>
    </row>
    <row r="608" spans="1:24" s="62" customFormat="1">
      <c r="A608" s="51"/>
      <c r="B608" s="52"/>
      <c r="C608" s="105"/>
      <c r="D608" s="53"/>
      <c r="E608" s="42"/>
      <c r="F608" s="54"/>
      <c r="G608" s="55"/>
      <c r="H608" s="56"/>
      <c r="I608" s="57"/>
      <c r="J608" s="56"/>
      <c r="K608" s="106"/>
      <c r="L608" s="56"/>
      <c r="M608" s="55"/>
      <c r="N608" s="121"/>
      <c r="O608" s="58"/>
      <c r="P608" s="125"/>
      <c r="Q608" s="114"/>
      <c r="R608" s="59"/>
      <c r="S608" s="59"/>
      <c r="T608" s="60"/>
      <c r="U608" s="60"/>
      <c r="V608" s="61"/>
      <c r="X608" s="66">
        <f t="shared" si="12"/>
        <v>0</v>
      </c>
    </row>
    <row r="609" spans="1:24" s="62" customFormat="1">
      <c r="A609" s="51"/>
      <c r="B609" s="52"/>
      <c r="C609" s="105"/>
      <c r="D609" s="53"/>
      <c r="E609" s="42"/>
      <c r="F609" s="54"/>
      <c r="G609" s="55"/>
      <c r="H609" s="56"/>
      <c r="I609" s="57"/>
      <c r="J609" s="56"/>
      <c r="K609" s="106"/>
      <c r="L609" s="56"/>
      <c r="M609" s="55"/>
      <c r="N609" s="121"/>
      <c r="O609" s="58"/>
      <c r="P609" s="125"/>
      <c r="Q609" s="114"/>
      <c r="R609" s="59"/>
      <c r="S609" s="59"/>
      <c r="T609" s="60"/>
      <c r="U609" s="60"/>
      <c r="V609" s="61"/>
      <c r="X609" s="66">
        <f t="shared" si="12"/>
        <v>0</v>
      </c>
    </row>
    <row r="610" spans="1:24" s="62" customFormat="1">
      <c r="A610" s="51"/>
      <c r="B610" s="52"/>
      <c r="C610" s="105"/>
      <c r="D610" s="53"/>
      <c r="E610" s="42"/>
      <c r="F610" s="54"/>
      <c r="G610" s="55"/>
      <c r="H610" s="56"/>
      <c r="I610" s="57"/>
      <c r="J610" s="56"/>
      <c r="K610" s="106"/>
      <c r="L610" s="56"/>
      <c r="M610" s="55"/>
      <c r="N610" s="121"/>
      <c r="O610" s="58"/>
      <c r="P610" s="125"/>
      <c r="Q610" s="114"/>
      <c r="R610" s="59"/>
      <c r="S610" s="59"/>
      <c r="T610" s="60"/>
      <c r="U610" s="60"/>
      <c r="V610" s="61"/>
      <c r="X610" s="66">
        <f t="shared" si="12"/>
        <v>0</v>
      </c>
    </row>
    <row r="611" spans="1:24" s="62" customFormat="1">
      <c r="A611" s="51"/>
      <c r="B611" s="52"/>
      <c r="C611" s="105"/>
      <c r="D611" s="53"/>
      <c r="E611" s="42"/>
      <c r="F611" s="54"/>
      <c r="G611" s="55"/>
      <c r="H611" s="56"/>
      <c r="I611" s="57"/>
      <c r="J611" s="56"/>
      <c r="K611" s="106"/>
      <c r="L611" s="56"/>
      <c r="M611" s="55"/>
      <c r="N611" s="121"/>
      <c r="O611" s="58"/>
      <c r="P611" s="125"/>
      <c r="Q611" s="114"/>
      <c r="R611" s="59"/>
      <c r="S611" s="59"/>
      <c r="T611" s="60"/>
      <c r="U611" s="60"/>
      <c r="V611" s="61"/>
      <c r="X611" s="66">
        <f t="shared" si="12"/>
        <v>0</v>
      </c>
    </row>
    <row r="612" spans="1:24" s="62" customFormat="1">
      <c r="A612" s="51"/>
      <c r="B612" s="52"/>
      <c r="C612" s="105"/>
      <c r="D612" s="53"/>
      <c r="E612" s="42"/>
      <c r="F612" s="54"/>
      <c r="G612" s="55"/>
      <c r="H612" s="56"/>
      <c r="I612" s="57"/>
      <c r="J612" s="56"/>
      <c r="K612" s="106"/>
      <c r="L612" s="56"/>
      <c r="M612" s="55"/>
      <c r="N612" s="121"/>
      <c r="O612" s="58"/>
      <c r="P612" s="125"/>
      <c r="Q612" s="114"/>
      <c r="R612" s="59"/>
      <c r="S612" s="59"/>
      <c r="T612" s="60"/>
      <c r="U612" s="60"/>
      <c r="V612" s="61"/>
      <c r="X612" s="66">
        <f t="shared" si="12"/>
        <v>0</v>
      </c>
    </row>
    <row r="613" spans="1:24" s="62" customFormat="1">
      <c r="A613" s="51"/>
      <c r="B613" s="52"/>
      <c r="C613" s="105"/>
      <c r="D613" s="53"/>
      <c r="E613" s="42"/>
      <c r="F613" s="54"/>
      <c r="G613" s="55"/>
      <c r="H613" s="56"/>
      <c r="I613" s="57"/>
      <c r="J613" s="56"/>
      <c r="K613" s="106"/>
      <c r="L613" s="56"/>
      <c r="M613" s="55"/>
      <c r="N613" s="121"/>
      <c r="O613" s="58"/>
      <c r="P613" s="125"/>
      <c r="Q613" s="114"/>
      <c r="R613" s="59"/>
      <c r="S613" s="59"/>
      <c r="T613" s="60"/>
      <c r="U613" s="60"/>
      <c r="V613" s="61"/>
      <c r="X613" s="66">
        <f t="shared" si="12"/>
        <v>0</v>
      </c>
    </row>
    <row r="614" spans="1:24" s="62" customFormat="1">
      <c r="A614" s="51"/>
      <c r="B614" s="52"/>
      <c r="C614" s="105"/>
      <c r="D614" s="53"/>
      <c r="E614" s="42"/>
      <c r="F614" s="54"/>
      <c r="G614" s="55"/>
      <c r="H614" s="56"/>
      <c r="I614" s="57"/>
      <c r="J614" s="56"/>
      <c r="K614" s="106"/>
      <c r="L614" s="56"/>
      <c r="M614" s="55"/>
      <c r="N614" s="121"/>
      <c r="O614" s="58"/>
      <c r="P614" s="125"/>
      <c r="Q614" s="114"/>
      <c r="R614" s="59"/>
      <c r="S614" s="59"/>
      <c r="T614" s="60"/>
      <c r="U614" s="60"/>
      <c r="V614" s="61"/>
      <c r="X614" s="66">
        <f t="shared" si="12"/>
        <v>0</v>
      </c>
    </row>
    <row r="615" spans="1:24" s="62" customFormat="1">
      <c r="A615" s="51"/>
      <c r="B615" s="52"/>
      <c r="C615" s="105"/>
      <c r="D615" s="53"/>
      <c r="E615" s="42"/>
      <c r="F615" s="54"/>
      <c r="G615" s="55"/>
      <c r="H615" s="56"/>
      <c r="I615" s="57"/>
      <c r="J615" s="56"/>
      <c r="K615" s="106"/>
      <c r="L615" s="56"/>
      <c r="M615" s="55"/>
      <c r="N615" s="121"/>
      <c r="O615" s="58"/>
      <c r="P615" s="125"/>
      <c r="Q615" s="114"/>
      <c r="R615" s="59"/>
      <c r="S615" s="59"/>
      <c r="T615" s="60"/>
      <c r="U615" s="60"/>
      <c r="V615" s="61"/>
      <c r="X615" s="66">
        <f t="shared" si="12"/>
        <v>0</v>
      </c>
    </row>
    <row r="616" spans="1:24" s="62" customFormat="1">
      <c r="A616" s="51"/>
      <c r="B616" s="52"/>
      <c r="C616" s="105"/>
      <c r="D616" s="53"/>
      <c r="E616" s="42"/>
      <c r="F616" s="54"/>
      <c r="G616" s="55"/>
      <c r="H616" s="56"/>
      <c r="I616" s="57"/>
      <c r="J616" s="56"/>
      <c r="K616" s="106"/>
      <c r="L616" s="56"/>
      <c r="M616" s="55"/>
      <c r="N616" s="121"/>
      <c r="O616" s="58"/>
      <c r="P616" s="125"/>
      <c r="Q616" s="114"/>
      <c r="R616" s="59"/>
      <c r="S616" s="59"/>
      <c r="T616" s="60"/>
      <c r="U616" s="60"/>
      <c r="V616" s="61"/>
      <c r="X616" s="66">
        <f t="shared" si="12"/>
        <v>0</v>
      </c>
    </row>
    <row r="617" spans="1:24" s="62" customFormat="1">
      <c r="A617" s="51"/>
      <c r="B617" s="52"/>
      <c r="C617" s="105"/>
      <c r="D617" s="53"/>
      <c r="E617" s="42"/>
      <c r="F617" s="54"/>
      <c r="G617" s="55"/>
      <c r="H617" s="56"/>
      <c r="I617" s="57"/>
      <c r="J617" s="56"/>
      <c r="K617" s="106"/>
      <c r="L617" s="56"/>
      <c r="M617" s="55"/>
      <c r="N617" s="121"/>
      <c r="O617" s="58"/>
      <c r="P617" s="125"/>
      <c r="Q617" s="114"/>
      <c r="R617" s="59"/>
      <c r="S617" s="59"/>
      <c r="T617" s="60"/>
      <c r="U617" s="60"/>
      <c r="V617" s="61"/>
      <c r="X617" s="66">
        <f t="shared" si="12"/>
        <v>0</v>
      </c>
    </row>
    <row r="618" spans="1:24" s="62" customFormat="1">
      <c r="A618" s="51"/>
      <c r="B618" s="52"/>
      <c r="C618" s="105"/>
      <c r="D618" s="53"/>
      <c r="E618" s="42"/>
      <c r="F618" s="54"/>
      <c r="G618" s="55"/>
      <c r="H618" s="56"/>
      <c r="I618" s="57"/>
      <c r="J618" s="56"/>
      <c r="K618" s="106"/>
      <c r="L618" s="56"/>
      <c r="M618" s="55"/>
      <c r="N618" s="121"/>
      <c r="O618" s="58"/>
      <c r="P618" s="125"/>
      <c r="Q618" s="114"/>
      <c r="R618" s="59"/>
      <c r="S618" s="59"/>
      <c r="T618" s="60"/>
      <c r="U618" s="60"/>
      <c r="V618" s="61"/>
      <c r="X618" s="66">
        <f t="shared" si="12"/>
        <v>0</v>
      </c>
    </row>
    <row r="619" spans="1:24" s="62" customFormat="1">
      <c r="A619" s="51"/>
      <c r="B619" s="52"/>
      <c r="C619" s="105"/>
      <c r="D619" s="53"/>
      <c r="E619" s="42"/>
      <c r="F619" s="54"/>
      <c r="G619" s="55"/>
      <c r="H619" s="56"/>
      <c r="I619" s="57"/>
      <c r="J619" s="56"/>
      <c r="K619" s="106"/>
      <c r="L619" s="56"/>
      <c r="M619" s="55"/>
      <c r="N619" s="121"/>
      <c r="O619" s="58"/>
      <c r="P619" s="125"/>
      <c r="Q619" s="114"/>
      <c r="R619" s="59"/>
      <c r="S619" s="59"/>
      <c r="T619" s="60"/>
      <c r="U619" s="60"/>
      <c r="V619" s="61"/>
      <c r="X619" s="66">
        <f t="shared" si="12"/>
        <v>0</v>
      </c>
    </row>
    <row r="620" spans="1:24" s="62" customFormat="1">
      <c r="A620" s="51"/>
      <c r="B620" s="52"/>
      <c r="C620" s="105"/>
      <c r="D620" s="53"/>
      <c r="E620" s="42"/>
      <c r="F620" s="54"/>
      <c r="G620" s="55"/>
      <c r="H620" s="56"/>
      <c r="I620" s="57"/>
      <c r="J620" s="56"/>
      <c r="K620" s="106"/>
      <c r="L620" s="56"/>
      <c r="M620" s="55"/>
      <c r="N620" s="121"/>
      <c r="O620" s="58"/>
      <c r="P620" s="125"/>
      <c r="Q620" s="114"/>
      <c r="R620" s="59"/>
      <c r="S620" s="59"/>
      <c r="T620" s="60"/>
      <c r="U620" s="60"/>
      <c r="V620" s="61"/>
      <c r="X620" s="66">
        <f t="shared" si="12"/>
        <v>0</v>
      </c>
    </row>
    <row r="621" spans="1:24" s="62" customFormat="1">
      <c r="A621" s="51"/>
      <c r="B621" s="52"/>
      <c r="C621" s="105"/>
      <c r="D621" s="53"/>
      <c r="E621" s="42"/>
      <c r="F621" s="54"/>
      <c r="G621" s="55"/>
      <c r="H621" s="56"/>
      <c r="I621" s="57"/>
      <c r="J621" s="56"/>
      <c r="K621" s="106"/>
      <c r="L621" s="56"/>
      <c r="M621" s="55"/>
      <c r="N621" s="121"/>
      <c r="O621" s="58"/>
      <c r="P621" s="125"/>
      <c r="Q621" s="114"/>
      <c r="R621" s="59"/>
      <c r="S621" s="59"/>
      <c r="T621" s="60"/>
      <c r="U621" s="60"/>
      <c r="V621" s="61"/>
      <c r="X621" s="66">
        <f t="shared" si="12"/>
        <v>0</v>
      </c>
    </row>
    <row r="622" spans="1:24" s="62" customFormat="1">
      <c r="A622" s="51"/>
      <c r="B622" s="52"/>
      <c r="C622" s="105"/>
      <c r="D622" s="53"/>
      <c r="E622" s="42"/>
      <c r="F622" s="54"/>
      <c r="G622" s="55"/>
      <c r="H622" s="56"/>
      <c r="I622" s="57"/>
      <c r="J622" s="56"/>
      <c r="K622" s="106"/>
      <c r="L622" s="56"/>
      <c r="M622" s="55"/>
      <c r="N622" s="121"/>
      <c r="O622" s="58"/>
      <c r="P622" s="125"/>
      <c r="Q622" s="114"/>
      <c r="R622" s="59"/>
      <c r="S622" s="59"/>
      <c r="T622" s="60"/>
      <c r="U622" s="60"/>
      <c r="V622" s="61"/>
      <c r="X622" s="66">
        <f t="shared" si="12"/>
        <v>0</v>
      </c>
    </row>
    <row r="623" spans="1:24" s="62" customFormat="1">
      <c r="A623" s="51"/>
      <c r="B623" s="52"/>
      <c r="C623" s="105"/>
      <c r="D623" s="53"/>
      <c r="E623" s="42"/>
      <c r="F623" s="54"/>
      <c r="G623" s="55"/>
      <c r="H623" s="56"/>
      <c r="I623" s="57"/>
      <c r="J623" s="56"/>
      <c r="K623" s="106"/>
      <c r="L623" s="56"/>
      <c r="M623" s="55"/>
      <c r="N623" s="121"/>
      <c r="O623" s="58"/>
      <c r="P623" s="125"/>
      <c r="Q623" s="114"/>
      <c r="R623" s="59"/>
      <c r="S623" s="59"/>
      <c r="T623" s="60"/>
      <c r="U623" s="60"/>
      <c r="V623" s="61"/>
      <c r="X623" s="66">
        <f t="shared" si="12"/>
        <v>0</v>
      </c>
    </row>
    <row r="624" spans="1:24" s="62" customFormat="1">
      <c r="A624" s="51"/>
      <c r="B624" s="52"/>
      <c r="C624" s="105"/>
      <c r="D624" s="53"/>
      <c r="E624" s="42"/>
      <c r="F624" s="54"/>
      <c r="G624" s="55"/>
      <c r="H624" s="56"/>
      <c r="I624" s="57"/>
      <c r="J624" s="56"/>
      <c r="K624" s="106"/>
      <c r="L624" s="56"/>
      <c r="M624" s="55"/>
      <c r="N624" s="121"/>
      <c r="O624" s="58"/>
      <c r="P624" s="125"/>
      <c r="Q624" s="114"/>
      <c r="R624" s="59"/>
      <c r="S624" s="59"/>
      <c r="T624" s="60"/>
      <c r="U624" s="60"/>
      <c r="V624" s="61"/>
      <c r="X624" s="66">
        <f t="shared" si="12"/>
        <v>0</v>
      </c>
    </row>
    <row r="625" spans="1:24" s="62" customFormat="1">
      <c r="A625" s="51"/>
      <c r="B625" s="52"/>
      <c r="C625" s="105"/>
      <c r="D625" s="53"/>
      <c r="E625" s="42"/>
      <c r="F625" s="54"/>
      <c r="G625" s="55"/>
      <c r="H625" s="56"/>
      <c r="I625" s="57"/>
      <c r="J625" s="56"/>
      <c r="K625" s="106"/>
      <c r="L625" s="56"/>
      <c r="M625" s="55"/>
      <c r="N625" s="121"/>
      <c r="O625" s="58"/>
      <c r="P625" s="125"/>
      <c r="Q625" s="114"/>
      <c r="R625" s="59"/>
      <c r="S625" s="59"/>
      <c r="T625" s="60"/>
      <c r="U625" s="60"/>
      <c r="V625" s="61"/>
      <c r="X625" s="66">
        <f t="shared" si="12"/>
        <v>0</v>
      </c>
    </row>
    <row r="626" spans="1:24" s="62" customFormat="1">
      <c r="A626" s="51"/>
      <c r="B626" s="52"/>
      <c r="C626" s="105"/>
      <c r="D626" s="53"/>
      <c r="E626" s="42"/>
      <c r="F626" s="54"/>
      <c r="G626" s="55"/>
      <c r="H626" s="56"/>
      <c r="I626" s="57"/>
      <c r="J626" s="56"/>
      <c r="K626" s="106"/>
      <c r="L626" s="56"/>
      <c r="M626" s="55"/>
      <c r="N626" s="121"/>
      <c r="O626" s="58"/>
      <c r="P626" s="125"/>
      <c r="Q626" s="114"/>
      <c r="R626" s="59"/>
      <c r="S626" s="59"/>
      <c r="T626" s="60"/>
      <c r="U626" s="60"/>
      <c r="V626" s="61"/>
      <c r="X626" s="66">
        <f t="shared" si="12"/>
        <v>0</v>
      </c>
    </row>
    <row r="627" spans="1:24" s="62" customFormat="1">
      <c r="A627" s="51"/>
      <c r="B627" s="52"/>
      <c r="C627" s="105"/>
      <c r="D627" s="53"/>
      <c r="E627" s="42"/>
      <c r="F627" s="54"/>
      <c r="G627" s="55"/>
      <c r="H627" s="56"/>
      <c r="I627" s="57"/>
      <c r="J627" s="56"/>
      <c r="K627" s="106"/>
      <c r="L627" s="56"/>
      <c r="M627" s="55"/>
      <c r="N627" s="121"/>
      <c r="O627" s="58"/>
      <c r="P627" s="125"/>
      <c r="Q627" s="114"/>
      <c r="R627" s="59"/>
      <c r="S627" s="59"/>
      <c r="T627" s="60"/>
      <c r="U627" s="60"/>
      <c r="V627" s="61"/>
      <c r="X627" s="66">
        <f t="shared" si="12"/>
        <v>0</v>
      </c>
    </row>
    <row r="628" spans="1:24" s="62" customFormat="1">
      <c r="A628" s="51"/>
      <c r="B628" s="52"/>
      <c r="C628" s="105"/>
      <c r="D628" s="53"/>
      <c r="E628" s="42"/>
      <c r="F628" s="54"/>
      <c r="G628" s="55"/>
      <c r="H628" s="56"/>
      <c r="I628" s="57"/>
      <c r="J628" s="56"/>
      <c r="K628" s="106"/>
      <c r="L628" s="56"/>
      <c r="M628" s="55"/>
      <c r="N628" s="121"/>
      <c r="O628" s="58"/>
      <c r="P628" s="125"/>
      <c r="Q628" s="114"/>
      <c r="R628" s="59"/>
      <c r="S628" s="59"/>
      <c r="T628" s="60"/>
      <c r="U628" s="60"/>
      <c r="V628" s="61"/>
      <c r="X628" s="66">
        <f t="shared" si="12"/>
        <v>0</v>
      </c>
    </row>
    <row r="629" spans="1:24" s="62" customFormat="1">
      <c r="A629" s="51"/>
      <c r="B629" s="52"/>
      <c r="C629" s="105"/>
      <c r="D629" s="53"/>
      <c r="E629" s="42"/>
      <c r="F629" s="54"/>
      <c r="G629" s="55"/>
      <c r="H629" s="56"/>
      <c r="I629" s="57"/>
      <c r="J629" s="56"/>
      <c r="K629" s="106"/>
      <c r="L629" s="56"/>
      <c r="M629" s="55"/>
      <c r="N629" s="121"/>
      <c r="O629" s="58"/>
      <c r="P629" s="125"/>
      <c r="Q629" s="114"/>
      <c r="R629" s="59"/>
      <c r="S629" s="59"/>
      <c r="T629" s="60"/>
      <c r="U629" s="60"/>
      <c r="V629" s="61"/>
      <c r="X629" s="66">
        <f t="shared" si="12"/>
        <v>0</v>
      </c>
    </row>
    <row r="630" spans="1:24" s="62" customFormat="1">
      <c r="A630" s="51"/>
      <c r="B630" s="52"/>
      <c r="C630" s="105"/>
      <c r="D630" s="53"/>
      <c r="E630" s="42"/>
      <c r="F630" s="54"/>
      <c r="G630" s="55"/>
      <c r="H630" s="56"/>
      <c r="I630" s="57"/>
      <c r="J630" s="56"/>
      <c r="K630" s="106"/>
      <c r="L630" s="56"/>
      <c r="M630" s="55"/>
      <c r="N630" s="121"/>
      <c r="O630" s="58"/>
      <c r="P630" s="125"/>
      <c r="Q630" s="114"/>
      <c r="R630" s="59"/>
      <c r="S630" s="59"/>
      <c r="T630" s="60"/>
      <c r="U630" s="60"/>
      <c r="V630" s="61"/>
      <c r="X630" s="66">
        <f t="shared" si="12"/>
        <v>0</v>
      </c>
    </row>
    <row r="631" spans="1:24" s="62" customFormat="1">
      <c r="A631" s="51"/>
      <c r="B631" s="52"/>
      <c r="C631" s="105"/>
      <c r="D631" s="53"/>
      <c r="E631" s="42"/>
      <c r="F631" s="54"/>
      <c r="G631" s="55"/>
      <c r="H631" s="56"/>
      <c r="I631" s="57"/>
      <c r="J631" s="56"/>
      <c r="K631" s="106"/>
      <c r="L631" s="56"/>
      <c r="M631" s="55"/>
      <c r="N631" s="121"/>
      <c r="O631" s="58"/>
      <c r="P631" s="125"/>
      <c r="Q631" s="114"/>
      <c r="R631" s="59"/>
      <c r="S631" s="59"/>
      <c r="T631" s="60"/>
      <c r="U631" s="60"/>
      <c r="V631" s="61"/>
      <c r="X631" s="66">
        <f t="shared" si="12"/>
        <v>0</v>
      </c>
    </row>
    <row r="632" spans="1:24" s="62" customFormat="1">
      <c r="A632" s="51"/>
      <c r="B632" s="52"/>
      <c r="C632" s="105"/>
      <c r="D632" s="53"/>
      <c r="E632" s="42"/>
      <c r="F632" s="54"/>
      <c r="G632" s="55"/>
      <c r="H632" s="56"/>
      <c r="I632" s="57"/>
      <c r="J632" s="56"/>
      <c r="K632" s="106"/>
      <c r="L632" s="56"/>
      <c r="M632" s="55"/>
      <c r="N632" s="121"/>
      <c r="O632" s="58"/>
      <c r="P632" s="125"/>
      <c r="Q632" s="114"/>
      <c r="R632" s="59"/>
      <c r="S632" s="59"/>
      <c r="T632" s="60"/>
      <c r="U632" s="60"/>
      <c r="V632" s="61"/>
      <c r="X632" s="66">
        <f t="shared" si="12"/>
        <v>0</v>
      </c>
    </row>
    <row r="633" spans="1:24" s="62" customFormat="1">
      <c r="A633" s="51"/>
      <c r="B633" s="52"/>
      <c r="C633" s="105"/>
      <c r="D633" s="53"/>
      <c r="E633" s="42"/>
      <c r="F633" s="54"/>
      <c r="G633" s="55"/>
      <c r="H633" s="56"/>
      <c r="I633" s="57"/>
      <c r="J633" s="56"/>
      <c r="K633" s="106"/>
      <c r="L633" s="56"/>
      <c r="M633" s="55"/>
      <c r="N633" s="121"/>
      <c r="O633" s="58"/>
      <c r="P633" s="125"/>
      <c r="Q633" s="114"/>
      <c r="R633" s="59"/>
      <c r="S633" s="59"/>
      <c r="T633" s="60"/>
      <c r="U633" s="60"/>
      <c r="V633" s="61"/>
      <c r="X633" s="66">
        <f t="shared" si="12"/>
        <v>0</v>
      </c>
    </row>
    <row r="634" spans="1:24" s="62" customFormat="1">
      <c r="A634" s="51"/>
      <c r="B634" s="52"/>
      <c r="C634" s="105"/>
      <c r="D634" s="53"/>
      <c r="E634" s="42"/>
      <c r="F634" s="54"/>
      <c r="G634" s="55"/>
      <c r="H634" s="56"/>
      <c r="I634" s="57"/>
      <c r="J634" s="56"/>
      <c r="K634" s="106"/>
      <c r="L634" s="56"/>
      <c r="M634" s="55"/>
      <c r="N634" s="121"/>
      <c r="O634" s="58"/>
      <c r="P634" s="125"/>
      <c r="Q634" s="114"/>
      <c r="R634" s="59"/>
      <c r="S634" s="59"/>
      <c r="T634" s="60"/>
      <c r="U634" s="60"/>
      <c r="V634" s="61"/>
      <c r="X634" s="66">
        <f t="shared" si="12"/>
        <v>0</v>
      </c>
    </row>
    <row r="635" spans="1:24" s="62" customFormat="1">
      <c r="A635" s="51"/>
      <c r="B635" s="52"/>
      <c r="C635" s="105"/>
      <c r="D635" s="53"/>
      <c r="E635" s="42"/>
      <c r="F635" s="54"/>
      <c r="G635" s="55"/>
      <c r="H635" s="56"/>
      <c r="I635" s="57"/>
      <c r="J635" s="56"/>
      <c r="K635" s="106"/>
      <c r="L635" s="56"/>
      <c r="M635" s="55"/>
      <c r="N635" s="121"/>
      <c r="O635" s="58"/>
      <c r="P635" s="125"/>
      <c r="Q635" s="114"/>
      <c r="R635" s="59"/>
      <c r="S635" s="59"/>
      <c r="T635" s="60"/>
      <c r="U635" s="60"/>
      <c r="V635" s="61"/>
      <c r="X635" s="66">
        <f t="shared" si="12"/>
        <v>0</v>
      </c>
    </row>
    <row r="636" spans="1:24" s="62" customFormat="1">
      <c r="A636" s="51"/>
      <c r="B636" s="52"/>
      <c r="C636" s="105"/>
      <c r="D636" s="53"/>
      <c r="E636" s="42"/>
      <c r="F636" s="54"/>
      <c r="G636" s="55"/>
      <c r="H636" s="56"/>
      <c r="I636" s="57"/>
      <c r="J636" s="56"/>
      <c r="K636" s="106"/>
      <c r="L636" s="56"/>
      <c r="M636" s="55"/>
      <c r="N636" s="121"/>
      <c r="O636" s="58"/>
      <c r="P636" s="125"/>
      <c r="Q636" s="114"/>
      <c r="R636" s="59"/>
      <c r="S636" s="59"/>
      <c r="T636" s="60"/>
      <c r="U636" s="60"/>
      <c r="V636" s="61"/>
      <c r="X636" s="66">
        <f t="shared" si="12"/>
        <v>0</v>
      </c>
    </row>
    <row r="637" spans="1:24" s="62" customFormat="1">
      <c r="A637" s="51"/>
      <c r="B637" s="52"/>
      <c r="C637" s="105"/>
      <c r="D637" s="53"/>
      <c r="E637" s="42"/>
      <c r="F637" s="54"/>
      <c r="G637" s="55"/>
      <c r="H637" s="56"/>
      <c r="I637" s="57"/>
      <c r="J637" s="56"/>
      <c r="K637" s="106"/>
      <c r="L637" s="56"/>
      <c r="M637" s="55"/>
      <c r="N637" s="121"/>
      <c r="O637" s="58"/>
      <c r="P637" s="125"/>
      <c r="Q637" s="114"/>
      <c r="R637" s="59"/>
      <c r="S637" s="59"/>
      <c r="T637" s="60"/>
      <c r="U637" s="60"/>
      <c r="V637" s="61"/>
      <c r="X637" s="66">
        <f t="shared" si="12"/>
        <v>0</v>
      </c>
    </row>
    <row r="638" spans="1:24" s="62" customFormat="1">
      <c r="A638" s="51"/>
      <c r="B638" s="52"/>
      <c r="C638" s="105"/>
      <c r="D638" s="53"/>
      <c r="E638" s="42"/>
      <c r="F638" s="54"/>
      <c r="G638" s="55"/>
      <c r="H638" s="56"/>
      <c r="I638" s="57"/>
      <c r="J638" s="56"/>
      <c r="K638" s="106"/>
      <c r="L638" s="56"/>
      <c r="M638" s="55"/>
      <c r="N638" s="121"/>
      <c r="O638" s="58"/>
      <c r="P638" s="125"/>
      <c r="Q638" s="114"/>
      <c r="R638" s="59"/>
      <c r="S638" s="59"/>
      <c r="T638" s="60"/>
      <c r="U638" s="60"/>
      <c r="V638" s="61"/>
      <c r="X638" s="66">
        <f t="shared" si="12"/>
        <v>0</v>
      </c>
    </row>
    <row r="639" spans="1:24" s="62" customFormat="1">
      <c r="A639" s="51"/>
      <c r="B639" s="52"/>
      <c r="C639" s="105"/>
      <c r="D639" s="53"/>
      <c r="E639" s="42"/>
      <c r="F639" s="54"/>
      <c r="G639" s="55"/>
      <c r="H639" s="56"/>
      <c r="I639" s="57"/>
      <c r="J639" s="56"/>
      <c r="K639" s="106"/>
      <c r="L639" s="56"/>
      <c r="M639" s="55"/>
      <c r="N639" s="121"/>
      <c r="O639" s="58"/>
      <c r="P639" s="125"/>
      <c r="Q639" s="114"/>
      <c r="R639" s="59"/>
      <c r="S639" s="59"/>
      <c r="T639" s="60"/>
      <c r="U639" s="60"/>
      <c r="V639" s="61"/>
      <c r="X639" s="66">
        <f t="shared" si="12"/>
        <v>0</v>
      </c>
    </row>
    <row r="640" spans="1:24" s="62" customFormat="1">
      <c r="A640" s="51"/>
      <c r="B640" s="52"/>
      <c r="C640" s="105"/>
      <c r="D640" s="53"/>
      <c r="E640" s="42"/>
      <c r="F640" s="54"/>
      <c r="G640" s="55"/>
      <c r="H640" s="56"/>
      <c r="I640" s="57"/>
      <c r="J640" s="56"/>
      <c r="K640" s="106"/>
      <c r="L640" s="56"/>
      <c r="M640" s="55"/>
      <c r="N640" s="121"/>
      <c r="O640" s="58"/>
      <c r="P640" s="125"/>
      <c r="Q640" s="114"/>
      <c r="R640" s="59"/>
      <c r="S640" s="59"/>
      <c r="T640" s="60"/>
      <c r="U640" s="60"/>
      <c r="V640" s="61"/>
      <c r="X640" s="66">
        <f t="shared" si="12"/>
        <v>0</v>
      </c>
    </row>
    <row r="641" spans="1:24" s="62" customFormat="1">
      <c r="A641" s="51"/>
      <c r="B641" s="52"/>
      <c r="C641" s="105"/>
      <c r="D641" s="53"/>
      <c r="E641" s="42"/>
      <c r="F641" s="54"/>
      <c r="G641" s="55"/>
      <c r="H641" s="56"/>
      <c r="I641" s="57"/>
      <c r="J641" s="56"/>
      <c r="K641" s="106"/>
      <c r="L641" s="56"/>
      <c r="M641" s="55"/>
      <c r="N641" s="121"/>
      <c r="O641" s="58"/>
      <c r="P641" s="125"/>
      <c r="Q641" s="114"/>
      <c r="R641" s="59"/>
      <c r="S641" s="59"/>
      <c r="T641" s="60"/>
      <c r="U641" s="60"/>
      <c r="V641" s="61"/>
      <c r="X641" s="66">
        <f t="shared" si="12"/>
        <v>0</v>
      </c>
    </row>
    <row r="642" spans="1:24" s="62" customFormat="1">
      <c r="A642" s="51"/>
      <c r="B642" s="52"/>
      <c r="C642" s="105"/>
      <c r="D642" s="53"/>
      <c r="E642" s="42"/>
      <c r="F642" s="54"/>
      <c r="G642" s="55"/>
      <c r="H642" s="56"/>
      <c r="I642" s="57"/>
      <c r="J642" s="56"/>
      <c r="K642" s="106"/>
      <c r="L642" s="56"/>
      <c r="M642" s="55"/>
      <c r="N642" s="121"/>
      <c r="O642" s="58"/>
      <c r="P642" s="125"/>
      <c r="Q642" s="114"/>
      <c r="R642" s="59"/>
      <c r="S642" s="59"/>
      <c r="T642" s="60"/>
      <c r="U642" s="60"/>
      <c r="V642" s="61"/>
      <c r="X642" s="66">
        <f t="shared" si="12"/>
        <v>0</v>
      </c>
    </row>
    <row r="643" spans="1:24" s="62" customFormat="1">
      <c r="A643" s="51"/>
      <c r="B643" s="52"/>
      <c r="C643" s="105"/>
      <c r="D643" s="53"/>
      <c r="E643" s="42"/>
      <c r="F643" s="54"/>
      <c r="G643" s="55"/>
      <c r="H643" s="56"/>
      <c r="I643" s="57"/>
      <c r="J643" s="56"/>
      <c r="K643" s="106"/>
      <c r="L643" s="56"/>
      <c r="M643" s="55"/>
      <c r="N643" s="121"/>
      <c r="O643" s="58"/>
      <c r="P643" s="125"/>
      <c r="Q643" s="114"/>
      <c r="R643" s="59"/>
      <c r="S643" s="59"/>
      <c r="T643" s="60"/>
      <c r="U643" s="60"/>
      <c r="V643" s="61"/>
      <c r="X643" s="66">
        <f t="shared" si="12"/>
        <v>0</v>
      </c>
    </row>
    <row r="644" spans="1:24" s="62" customFormat="1">
      <c r="A644" s="51"/>
      <c r="B644" s="52"/>
      <c r="C644" s="105"/>
      <c r="D644" s="53"/>
      <c r="E644" s="42"/>
      <c r="F644" s="54"/>
      <c r="G644" s="55"/>
      <c r="H644" s="56"/>
      <c r="I644" s="57"/>
      <c r="J644" s="56"/>
      <c r="K644" s="106"/>
      <c r="L644" s="56"/>
      <c r="M644" s="55"/>
      <c r="N644" s="121"/>
      <c r="O644" s="58"/>
      <c r="P644" s="125"/>
      <c r="Q644" s="114"/>
      <c r="R644" s="59"/>
      <c r="S644" s="59"/>
      <c r="T644" s="60"/>
      <c r="U644" s="60"/>
      <c r="V644" s="61"/>
      <c r="X644" s="66">
        <f t="shared" si="12"/>
        <v>0</v>
      </c>
    </row>
    <row r="645" spans="1:24" s="62" customFormat="1">
      <c r="A645" s="51"/>
      <c r="B645" s="52"/>
      <c r="C645" s="105"/>
      <c r="D645" s="53"/>
      <c r="E645" s="42"/>
      <c r="F645" s="54"/>
      <c r="G645" s="55"/>
      <c r="H645" s="56"/>
      <c r="I645" s="57"/>
      <c r="J645" s="56"/>
      <c r="K645" s="106"/>
      <c r="L645" s="56"/>
      <c r="M645" s="55"/>
      <c r="N645" s="121"/>
      <c r="O645" s="58"/>
      <c r="P645" s="125"/>
      <c r="Q645" s="114"/>
      <c r="R645" s="59"/>
      <c r="S645" s="59"/>
      <c r="T645" s="60"/>
      <c r="U645" s="60"/>
      <c r="V645" s="61"/>
      <c r="X645" s="66">
        <f t="shared" si="12"/>
        <v>0</v>
      </c>
    </row>
    <row r="646" spans="1:24" s="62" customFormat="1">
      <c r="A646" s="51"/>
      <c r="B646" s="52"/>
      <c r="C646" s="105"/>
      <c r="D646" s="53"/>
      <c r="E646" s="42"/>
      <c r="F646" s="54"/>
      <c r="G646" s="55"/>
      <c r="H646" s="56"/>
      <c r="I646" s="57"/>
      <c r="J646" s="56"/>
      <c r="K646" s="106"/>
      <c r="L646" s="56"/>
      <c r="M646" s="55"/>
      <c r="N646" s="121"/>
      <c r="O646" s="58"/>
      <c r="P646" s="125"/>
      <c r="Q646" s="114"/>
      <c r="R646" s="59"/>
      <c r="S646" s="59"/>
      <c r="T646" s="60"/>
      <c r="U646" s="60"/>
      <c r="V646" s="61"/>
      <c r="X646" s="66">
        <f t="shared" ref="X646:X652" si="13">IF(OR(AND(U646=1,U647=1),AND(U646=1,U647=0)),1+X645,0)</f>
        <v>0</v>
      </c>
    </row>
    <row r="647" spans="1:24" s="62" customFormat="1">
      <c r="A647" s="51"/>
      <c r="B647" s="52"/>
      <c r="C647" s="105"/>
      <c r="D647" s="53"/>
      <c r="E647" s="42"/>
      <c r="F647" s="54"/>
      <c r="G647" s="55"/>
      <c r="H647" s="56"/>
      <c r="I647" s="57"/>
      <c r="J647" s="56"/>
      <c r="K647" s="106"/>
      <c r="L647" s="56"/>
      <c r="M647" s="55"/>
      <c r="N647" s="121"/>
      <c r="O647" s="58"/>
      <c r="P647" s="125"/>
      <c r="Q647" s="114"/>
      <c r="R647" s="59"/>
      <c r="S647" s="59"/>
      <c r="T647" s="60"/>
      <c r="U647" s="60"/>
      <c r="V647" s="61"/>
      <c r="X647" s="66">
        <f t="shared" si="13"/>
        <v>0</v>
      </c>
    </row>
    <row r="648" spans="1:24" s="62" customFormat="1">
      <c r="A648" s="51"/>
      <c r="B648" s="52"/>
      <c r="C648" s="105"/>
      <c r="D648" s="53"/>
      <c r="E648" s="42"/>
      <c r="F648" s="54"/>
      <c r="G648" s="55"/>
      <c r="H648" s="56"/>
      <c r="I648" s="57"/>
      <c r="J648" s="56"/>
      <c r="K648" s="106"/>
      <c r="L648" s="56"/>
      <c r="M648" s="55"/>
      <c r="N648" s="121"/>
      <c r="O648" s="58"/>
      <c r="P648" s="125"/>
      <c r="Q648" s="114"/>
      <c r="R648" s="59"/>
      <c r="S648" s="59"/>
      <c r="T648" s="60"/>
      <c r="U648" s="60"/>
      <c r="V648" s="61"/>
      <c r="X648" s="66">
        <f t="shared" si="13"/>
        <v>0</v>
      </c>
    </row>
    <row r="649" spans="1:24" s="62" customFormat="1">
      <c r="A649" s="51"/>
      <c r="B649" s="52"/>
      <c r="C649" s="105"/>
      <c r="D649" s="53"/>
      <c r="E649" s="42"/>
      <c r="F649" s="54"/>
      <c r="G649" s="55"/>
      <c r="H649" s="56"/>
      <c r="I649" s="57"/>
      <c r="J649" s="56"/>
      <c r="K649" s="106"/>
      <c r="L649" s="56"/>
      <c r="M649" s="55"/>
      <c r="N649" s="121"/>
      <c r="O649" s="58"/>
      <c r="P649" s="125"/>
      <c r="Q649" s="114"/>
      <c r="R649" s="59"/>
      <c r="S649" s="59"/>
      <c r="T649" s="60"/>
      <c r="U649" s="60"/>
      <c r="V649" s="61"/>
      <c r="X649" s="66">
        <f t="shared" si="13"/>
        <v>0</v>
      </c>
    </row>
    <row r="650" spans="1:24" s="62" customFormat="1">
      <c r="A650" s="51"/>
      <c r="B650" s="52"/>
      <c r="C650" s="105"/>
      <c r="D650" s="53"/>
      <c r="E650" s="42"/>
      <c r="F650" s="54"/>
      <c r="G650" s="55"/>
      <c r="H650" s="56"/>
      <c r="I650" s="57"/>
      <c r="J650" s="56"/>
      <c r="K650" s="106"/>
      <c r="L650" s="56"/>
      <c r="M650" s="55"/>
      <c r="N650" s="121"/>
      <c r="O650" s="58"/>
      <c r="P650" s="125"/>
      <c r="Q650" s="114"/>
      <c r="R650" s="59"/>
      <c r="S650" s="59"/>
      <c r="T650" s="60"/>
      <c r="U650" s="60"/>
      <c r="V650" s="61"/>
      <c r="X650" s="66">
        <f t="shared" si="13"/>
        <v>0</v>
      </c>
    </row>
    <row r="651" spans="1:24" s="62" customFormat="1">
      <c r="A651" s="51"/>
      <c r="B651" s="52"/>
      <c r="C651" s="105"/>
      <c r="D651" s="53"/>
      <c r="E651" s="42"/>
      <c r="F651" s="54"/>
      <c r="G651" s="55"/>
      <c r="H651" s="56"/>
      <c r="I651" s="57"/>
      <c r="J651" s="56"/>
      <c r="K651" s="106"/>
      <c r="L651" s="56"/>
      <c r="M651" s="55"/>
      <c r="N651" s="121"/>
      <c r="O651" s="58"/>
      <c r="P651" s="125"/>
      <c r="Q651" s="114"/>
      <c r="R651" s="59"/>
      <c r="S651" s="59"/>
      <c r="T651" s="60"/>
      <c r="U651" s="60"/>
      <c r="V651" s="61"/>
      <c r="X651" s="66">
        <f t="shared" si="13"/>
        <v>0</v>
      </c>
    </row>
    <row r="652" spans="1:24" s="62" customFormat="1">
      <c r="A652" s="51"/>
      <c r="B652" s="52"/>
      <c r="C652" s="105"/>
      <c r="D652" s="53"/>
      <c r="E652" s="42"/>
      <c r="F652" s="54"/>
      <c r="G652" s="55"/>
      <c r="H652" s="56"/>
      <c r="I652" s="57"/>
      <c r="J652" s="56"/>
      <c r="K652" s="106"/>
      <c r="L652" s="56"/>
      <c r="M652" s="55"/>
      <c r="N652" s="121"/>
      <c r="O652" s="58"/>
      <c r="P652" s="125"/>
      <c r="Q652" s="114"/>
      <c r="R652" s="59"/>
      <c r="S652" s="59"/>
      <c r="T652" s="60"/>
      <c r="U652" s="60"/>
      <c r="V652" s="61"/>
      <c r="X652" s="66">
        <f t="shared" si="13"/>
        <v>0</v>
      </c>
    </row>
    <row r="653" spans="1:24" s="62" customFormat="1">
      <c r="A653" s="51"/>
      <c r="B653" s="52"/>
      <c r="C653" s="105"/>
      <c r="D653" s="53"/>
      <c r="E653" s="42"/>
      <c r="F653" s="54"/>
      <c r="G653" s="55"/>
      <c r="H653" s="56"/>
      <c r="I653" s="57"/>
      <c r="J653" s="56"/>
      <c r="K653" s="106"/>
      <c r="L653" s="56"/>
      <c r="M653" s="55"/>
      <c r="N653" s="121"/>
      <c r="O653" s="58"/>
      <c r="P653" s="125"/>
      <c r="Q653" s="114"/>
      <c r="R653" s="59"/>
      <c r="S653" s="59"/>
      <c r="T653" s="60"/>
      <c r="U653" s="60"/>
      <c r="V653" s="61"/>
      <c r="X653" s="66"/>
    </row>
    <row r="654" spans="1:24" s="62" customFormat="1">
      <c r="A654" s="51"/>
      <c r="B654" s="52"/>
      <c r="C654" s="105"/>
      <c r="D654" s="53"/>
      <c r="E654" s="42"/>
      <c r="F654" s="54"/>
      <c r="G654" s="55"/>
      <c r="H654" s="56"/>
      <c r="I654" s="57"/>
      <c r="J654" s="56"/>
      <c r="K654" s="106"/>
      <c r="L654" s="56"/>
      <c r="M654" s="55"/>
      <c r="N654" s="121"/>
      <c r="O654" s="58"/>
      <c r="P654" s="125"/>
      <c r="Q654" s="114"/>
      <c r="R654" s="59"/>
      <c r="S654" s="59"/>
      <c r="T654" s="60"/>
      <c r="U654" s="60"/>
      <c r="V654" s="61"/>
      <c r="X654" s="66"/>
    </row>
    <row r="655" spans="1:24" s="62" customFormat="1">
      <c r="A655" s="51"/>
      <c r="B655" s="52"/>
      <c r="C655" s="105"/>
      <c r="D655" s="53"/>
      <c r="E655" s="42"/>
      <c r="F655" s="54"/>
      <c r="G655" s="55"/>
      <c r="H655" s="56"/>
      <c r="I655" s="57"/>
      <c r="J655" s="56"/>
      <c r="K655" s="106"/>
      <c r="L655" s="56"/>
      <c r="M655" s="55"/>
      <c r="N655" s="121"/>
      <c r="O655" s="58"/>
      <c r="P655" s="125"/>
      <c r="Q655" s="114"/>
      <c r="R655" s="59"/>
      <c r="S655" s="59"/>
      <c r="T655" s="60"/>
      <c r="U655" s="60"/>
      <c r="V655" s="61"/>
      <c r="X655" s="66"/>
    </row>
    <row r="656" spans="1:24" s="62" customFormat="1">
      <c r="A656" s="51"/>
      <c r="B656" s="52"/>
      <c r="C656" s="105"/>
      <c r="D656" s="53"/>
      <c r="E656" s="42"/>
      <c r="F656" s="54"/>
      <c r="G656" s="55"/>
      <c r="H656" s="56"/>
      <c r="I656" s="57"/>
      <c r="J656" s="56"/>
      <c r="K656" s="106"/>
      <c r="L656" s="56"/>
      <c r="M656" s="55"/>
      <c r="N656" s="121"/>
      <c r="O656" s="58"/>
      <c r="P656" s="125"/>
      <c r="Q656" s="114"/>
      <c r="R656" s="59"/>
      <c r="S656" s="59"/>
      <c r="T656" s="60"/>
      <c r="U656" s="60"/>
      <c r="V656" s="61"/>
      <c r="X656" s="66"/>
    </row>
    <row r="657" spans="1:24" s="62" customFormat="1">
      <c r="A657" s="51"/>
      <c r="B657" s="52"/>
      <c r="C657" s="105"/>
      <c r="D657" s="53"/>
      <c r="E657" s="42"/>
      <c r="F657" s="54"/>
      <c r="G657" s="55"/>
      <c r="H657" s="56"/>
      <c r="I657" s="57"/>
      <c r="J657" s="56"/>
      <c r="K657" s="106"/>
      <c r="L657" s="56"/>
      <c r="M657" s="55"/>
      <c r="N657" s="121"/>
      <c r="O657" s="58"/>
      <c r="P657" s="125"/>
      <c r="Q657" s="114"/>
      <c r="R657" s="59"/>
      <c r="S657" s="59"/>
      <c r="T657" s="60"/>
      <c r="U657" s="60"/>
      <c r="V657" s="61"/>
      <c r="X657" s="66"/>
    </row>
    <row r="658" spans="1:24" s="62" customFormat="1">
      <c r="A658" s="51"/>
      <c r="B658" s="52"/>
      <c r="C658" s="105"/>
      <c r="D658" s="53"/>
      <c r="E658" s="42"/>
      <c r="F658" s="54"/>
      <c r="G658" s="55"/>
      <c r="H658" s="56"/>
      <c r="I658" s="57"/>
      <c r="J658" s="56"/>
      <c r="K658" s="106"/>
      <c r="L658" s="56"/>
      <c r="M658" s="55"/>
      <c r="N658" s="121"/>
      <c r="O658" s="58"/>
      <c r="P658" s="125"/>
      <c r="Q658" s="114"/>
      <c r="R658" s="59"/>
      <c r="S658" s="59"/>
      <c r="T658" s="60"/>
      <c r="U658" s="60"/>
      <c r="V658" s="61"/>
      <c r="X658" s="66"/>
    </row>
    <row r="659" spans="1:24" s="62" customFormat="1">
      <c r="A659" s="51"/>
      <c r="B659" s="52"/>
      <c r="C659" s="105"/>
      <c r="D659" s="53"/>
      <c r="E659" s="42"/>
      <c r="F659" s="54"/>
      <c r="G659" s="55"/>
      <c r="H659" s="56"/>
      <c r="I659" s="57"/>
      <c r="J659" s="56"/>
      <c r="K659" s="106"/>
      <c r="L659" s="56"/>
      <c r="M659" s="55"/>
      <c r="N659" s="121"/>
      <c r="O659" s="58"/>
      <c r="P659" s="125"/>
      <c r="Q659" s="114"/>
      <c r="R659" s="59"/>
      <c r="S659" s="59"/>
      <c r="T659" s="60"/>
      <c r="U659" s="60"/>
      <c r="V659" s="61"/>
      <c r="X659" s="66"/>
    </row>
    <row r="660" spans="1:24" s="62" customFormat="1">
      <c r="A660" s="51"/>
      <c r="B660" s="52"/>
      <c r="C660" s="105"/>
      <c r="D660" s="53"/>
      <c r="E660" s="42"/>
      <c r="F660" s="54"/>
      <c r="G660" s="55"/>
      <c r="H660" s="56"/>
      <c r="I660" s="57"/>
      <c r="J660" s="56"/>
      <c r="K660" s="106"/>
      <c r="L660" s="56"/>
      <c r="M660" s="55"/>
      <c r="N660" s="121"/>
      <c r="O660" s="58"/>
      <c r="P660" s="125"/>
      <c r="Q660" s="114"/>
      <c r="R660" s="59"/>
      <c r="S660" s="59"/>
      <c r="T660" s="60"/>
      <c r="U660" s="60"/>
      <c r="V660" s="61"/>
      <c r="X660" s="66"/>
    </row>
    <row r="661" spans="1:24" s="62" customFormat="1">
      <c r="A661" s="51"/>
      <c r="B661" s="52"/>
      <c r="C661" s="105"/>
      <c r="D661" s="53"/>
      <c r="E661" s="42"/>
      <c r="F661" s="54"/>
      <c r="G661" s="55"/>
      <c r="H661" s="56"/>
      <c r="I661" s="57"/>
      <c r="J661" s="56"/>
      <c r="K661" s="106"/>
      <c r="L661" s="56"/>
      <c r="M661" s="55"/>
      <c r="N661" s="121"/>
      <c r="O661" s="58"/>
      <c r="P661" s="125"/>
      <c r="Q661" s="114"/>
      <c r="R661" s="59"/>
      <c r="S661" s="59"/>
      <c r="T661" s="60"/>
      <c r="U661" s="60"/>
      <c r="V661" s="61"/>
      <c r="X661" s="66"/>
    </row>
    <row r="662" spans="1:24" s="62" customFormat="1">
      <c r="A662" s="51"/>
      <c r="B662" s="52"/>
      <c r="C662" s="105"/>
      <c r="D662" s="53"/>
      <c r="E662" s="42"/>
      <c r="F662" s="54"/>
      <c r="G662" s="55"/>
      <c r="H662" s="56"/>
      <c r="I662" s="57"/>
      <c r="J662" s="56"/>
      <c r="K662" s="106"/>
      <c r="L662" s="56"/>
      <c r="M662" s="55"/>
      <c r="N662" s="121"/>
      <c r="O662" s="58"/>
      <c r="P662" s="125"/>
      <c r="Q662" s="114"/>
      <c r="R662" s="59"/>
      <c r="S662" s="59"/>
      <c r="T662" s="60"/>
      <c r="U662" s="60"/>
      <c r="V662" s="61"/>
      <c r="X662" s="66"/>
    </row>
    <row r="663" spans="1:24" s="62" customFormat="1">
      <c r="A663" s="51"/>
      <c r="B663" s="52"/>
      <c r="C663" s="105"/>
      <c r="D663" s="53"/>
      <c r="E663" s="42"/>
      <c r="F663" s="54"/>
      <c r="G663" s="55"/>
      <c r="H663" s="56"/>
      <c r="I663" s="57"/>
      <c r="J663" s="56"/>
      <c r="K663" s="106"/>
      <c r="L663" s="56"/>
      <c r="M663" s="55"/>
      <c r="N663" s="121"/>
      <c r="O663" s="58"/>
      <c r="P663" s="125"/>
      <c r="Q663" s="114"/>
      <c r="R663" s="59"/>
      <c r="S663" s="59"/>
      <c r="T663" s="60"/>
      <c r="U663" s="60"/>
      <c r="V663" s="61"/>
      <c r="X663" s="66"/>
    </row>
    <row r="664" spans="1:24" s="62" customFormat="1">
      <c r="A664" s="51"/>
      <c r="B664" s="52"/>
      <c r="C664" s="105"/>
      <c r="D664" s="53"/>
      <c r="E664" s="42"/>
      <c r="F664" s="54"/>
      <c r="G664" s="55"/>
      <c r="H664" s="56"/>
      <c r="I664" s="57"/>
      <c r="J664" s="56"/>
      <c r="K664" s="106"/>
      <c r="L664" s="56"/>
      <c r="M664" s="55"/>
      <c r="N664" s="121"/>
      <c r="O664" s="58"/>
      <c r="P664" s="125"/>
      <c r="Q664" s="114"/>
      <c r="R664" s="59"/>
      <c r="S664" s="59"/>
      <c r="T664" s="60"/>
      <c r="U664" s="60"/>
      <c r="V664" s="61"/>
      <c r="X664" s="66"/>
    </row>
    <row r="665" spans="1:24" s="62" customFormat="1">
      <c r="A665" s="51"/>
      <c r="B665" s="52"/>
      <c r="C665" s="105"/>
      <c r="D665" s="53"/>
      <c r="E665" s="42"/>
      <c r="F665" s="54"/>
      <c r="G665" s="55"/>
      <c r="H665" s="56"/>
      <c r="I665" s="57"/>
      <c r="J665" s="56"/>
      <c r="K665" s="106"/>
      <c r="L665" s="56"/>
      <c r="M665" s="55"/>
      <c r="N665" s="121"/>
      <c r="O665" s="58"/>
      <c r="P665" s="125"/>
      <c r="Q665" s="114"/>
      <c r="R665" s="59"/>
      <c r="S665" s="59"/>
      <c r="T665" s="60"/>
      <c r="U665" s="60"/>
      <c r="V665" s="61"/>
      <c r="X665" s="66"/>
    </row>
    <row r="666" spans="1:24" s="62" customFormat="1">
      <c r="A666" s="51"/>
      <c r="B666" s="52"/>
      <c r="C666" s="105"/>
      <c r="D666" s="53"/>
      <c r="E666" s="42"/>
      <c r="F666" s="54"/>
      <c r="G666" s="55"/>
      <c r="H666" s="56"/>
      <c r="I666" s="57"/>
      <c r="J666" s="56"/>
      <c r="K666" s="106"/>
      <c r="L666" s="56"/>
      <c r="M666" s="55"/>
      <c r="N666" s="121"/>
      <c r="O666" s="58"/>
      <c r="P666" s="125"/>
      <c r="Q666" s="114"/>
      <c r="R666" s="59"/>
      <c r="S666" s="59"/>
      <c r="T666" s="60"/>
      <c r="U666" s="60"/>
      <c r="V666" s="61"/>
      <c r="X666" s="66"/>
    </row>
    <row r="667" spans="1:24" s="62" customFormat="1">
      <c r="A667" s="51"/>
      <c r="B667" s="52"/>
      <c r="C667" s="105"/>
      <c r="D667" s="53"/>
      <c r="E667" s="42"/>
      <c r="F667" s="54"/>
      <c r="G667" s="55"/>
      <c r="H667" s="56"/>
      <c r="I667" s="57"/>
      <c r="J667" s="56"/>
      <c r="K667" s="106"/>
      <c r="L667" s="56"/>
      <c r="M667" s="55"/>
      <c r="N667" s="121"/>
      <c r="O667" s="58"/>
      <c r="P667" s="125"/>
      <c r="Q667" s="114"/>
      <c r="R667" s="59"/>
      <c r="S667" s="59"/>
      <c r="T667" s="60"/>
      <c r="U667" s="60"/>
      <c r="V667" s="61"/>
      <c r="X667" s="66"/>
    </row>
    <row r="668" spans="1:24" s="62" customFormat="1">
      <c r="A668" s="51"/>
      <c r="B668" s="52"/>
      <c r="C668" s="105"/>
      <c r="D668" s="53"/>
      <c r="E668" s="42"/>
      <c r="F668" s="54"/>
      <c r="G668" s="55"/>
      <c r="H668" s="56"/>
      <c r="I668" s="57"/>
      <c r="J668" s="56"/>
      <c r="K668" s="106"/>
      <c r="L668" s="56"/>
      <c r="M668" s="55"/>
      <c r="N668" s="121"/>
      <c r="O668" s="58"/>
      <c r="P668" s="125"/>
      <c r="Q668" s="114"/>
      <c r="R668" s="59"/>
      <c r="S668" s="59"/>
      <c r="T668" s="60"/>
      <c r="U668" s="60"/>
      <c r="V668" s="61"/>
      <c r="X668" s="66"/>
    </row>
    <row r="669" spans="1:24" s="62" customFormat="1">
      <c r="A669" s="51"/>
      <c r="B669" s="52"/>
      <c r="C669" s="105"/>
      <c r="D669" s="53"/>
      <c r="E669" s="42"/>
      <c r="F669" s="54"/>
      <c r="G669" s="55"/>
      <c r="H669" s="56"/>
      <c r="I669" s="57"/>
      <c r="J669" s="56"/>
      <c r="K669" s="106"/>
      <c r="L669" s="56"/>
      <c r="M669" s="55"/>
      <c r="N669" s="121"/>
      <c r="O669" s="58"/>
      <c r="P669" s="125"/>
      <c r="Q669" s="114"/>
      <c r="R669" s="59"/>
      <c r="S669" s="59"/>
      <c r="T669" s="60"/>
      <c r="U669" s="60"/>
      <c r="V669" s="61"/>
      <c r="X669" s="66"/>
    </row>
    <row r="670" spans="1:24" s="62" customFormat="1">
      <c r="A670" s="51"/>
      <c r="B670" s="52"/>
      <c r="C670" s="105"/>
      <c r="D670" s="53"/>
      <c r="E670" s="42"/>
      <c r="F670" s="54"/>
      <c r="G670" s="55"/>
      <c r="H670" s="56"/>
      <c r="I670" s="57"/>
      <c r="J670" s="56"/>
      <c r="K670" s="106"/>
      <c r="L670" s="56"/>
      <c r="M670" s="55"/>
      <c r="N670" s="121"/>
      <c r="O670" s="58"/>
      <c r="P670" s="125"/>
      <c r="Q670" s="114"/>
      <c r="R670" s="59"/>
      <c r="S670" s="59"/>
      <c r="T670" s="60"/>
      <c r="U670" s="60"/>
      <c r="V670" s="61"/>
      <c r="X670" s="66"/>
    </row>
    <row r="671" spans="1:24" s="62" customFormat="1">
      <c r="A671" s="51"/>
      <c r="B671" s="52"/>
      <c r="C671" s="105"/>
      <c r="D671" s="53"/>
      <c r="E671" s="42"/>
      <c r="F671" s="54"/>
      <c r="G671" s="55"/>
      <c r="H671" s="56"/>
      <c r="I671" s="57"/>
      <c r="J671" s="56"/>
      <c r="K671" s="106"/>
      <c r="L671" s="56"/>
      <c r="M671" s="55"/>
      <c r="N671" s="121"/>
      <c r="O671" s="58"/>
      <c r="P671" s="125"/>
      <c r="Q671" s="114"/>
      <c r="R671" s="59"/>
      <c r="S671" s="59"/>
      <c r="T671" s="60"/>
      <c r="U671" s="60"/>
      <c r="V671" s="61"/>
      <c r="X671" s="66"/>
    </row>
    <row r="672" spans="1:24" s="62" customFormat="1">
      <c r="A672" s="51"/>
      <c r="B672" s="52"/>
      <c r="C672" s="105"/>
      <c r="D672" s="53"/>
      <c r="E672" s="42"/>
      <c r="F672" s="54"/>
      <c r="G672" s="55"/>
      <c r="H672" s="56"/>
      <c r="I672" s="57"/>
      <c r="J672" s="56"/>
      <c r="K672" s="106"/>
      <c r="L672" s="56"/>
      <c r="M672" s="55"/>
      <c r="N672" s="121"/>
      <c r="O672" s="58"/>
      <c r="P672" s="125"/>
      <c r="Q672" s="114"/>
      <c r="R672" s="59"/>
      <c r="S672" s="59"/>
      <c r="T672" s="60"/>
      <c r="U672" s="60"/>
      <c r="V672" s="61"/>
      <c r="X672" s="66"/>
    </row>
    <row r="673" spans="1:24" s="62" customFormat="1">
      <c r="A673" s="51"/>
      <c r="B673" s="52"/>
      <c r="C673" s="105"/>
      <c r="D673" s="53"/>
      <c r="E673" s="42"/>
      <c r="F673" s="54"/>
      <c r="G673" s="55"/>
      <c r="H673" s="56"/>
      <c r="I673" s="57"/>
      <c r="J673" s="56"/>
      <c r="K673" s="106"/>
      <c r="L673" s="56"/>
      <c r="M673" s="55"/>
      <c r="N673" s="121"/>
      <c r="O673" s="58"/>
      <c r="P673" s="125"/>
      <c r="Q673" s="114"/>
      <c r="R673" s="59"/>
      <c r="S673" s="59"/>
      <c r="T673" s="60"/>
      <c r="U673" s="60"/>
      <c r="V673" s="61"/>
      <c r="X673" s="66"/>
    </row>
    <row r="674" spans="1:24" s="62" customFormat="1">
      <c r="A674" s="51"/>
      <c r="B674" s="52"/>
      <c r="C674" s="105"/>
      <c r="D674" s="53"/>
      <c r="E674" s="42"/>
      <c r="F674" s="54"/>
      <c r="G674" s="55"/>
      <c r="H674" s="56"/>
      <c r="I674" s="57"/>
      <c r="J674" s="56"/>
      <c r="K674" s="106"/>
      <c r="L674" s="56"/>
      <c r="M674" s="55"/>
      <c r="N674" s="121"/>
      <c r="O674" s="58"/>
      <c r="P674" s="125"/>
      <c r="Q674" s="114"/>
      <c r="R674" s="59"/>
      <c r="S674" s="59"/>
      <c r="T674" s="60"/>
      <c r="U674" s="60"/>
      <c r="V674" s="61"/>
      <c r="X674" s="66"/>
    </row>
    <row r="675" spans="1:24" s="62" customFormat="1">
      <c r="A675" s="51"/>
      <c r="B675" s="52"/>
      <c r="C675" s="105"/>
      <c r="D675" s="53"/>
      <c r="E675" s="42"/>
      <c r="F675" s="54"/>
      <c r="G675" s="55"/>
      <c r="H675" s="56"/>
      <c r="I675" s="57"/>
      <c r="J675" s="56"/>
      <c r="K675" s="106"/>
      <c r="L675" s="56"/>
      <c r="M675" s="55"/>
      <c r="N675" s="121"/>
      <c r="O675" s="58"/>
      <c r="P675" s="125"/>
      <c r="Q675" s="114"/>
      <c r="R675" s="59"/>
      <c r="S675" s="59"/>
      <c r="T675" s="60"/>
      <c r="U675" s="60"/>
      <c r="V675" s="61"/>
      <c r="X675" s="66"/>
    </row>
    <row r="676" spans="1:24" s="62" customFormat="1">
      <c r="A676" s="51"/>
      <c r="B676" s="52"/>
      <c r="C676" s="105"/>
      <c r="D676" s="53"/>
      <c r="E676" s="42"/>
      <c r="F676" s="54"/>
      <c r="G676" s="55"/>
      <c r="H676" s="56"/>
      <c r="I676" s="57"/>
      <c r="J676" s="56"/>
      <c r="K676" s="106"/>
      <c r="L676" s="56"/>
      <c r="M676" s="55"/>
      <c r="N676" s="121"/>
      <c r="O676" s="58"/>
      <c r="P676" s="125"/>
      <c r="Q676" s="114"/>
      <c r="R676" s="59"/>
      <c r="S676" s="59"/>
      <c r="T676" s="60"/>
      <c r="U676" s="60"/>
      <c r="V676" s="61"/>
      <c r="X676" s="66"/>
    </row>
    <row r="677" spans="1:24" s="62" customFormat="1">
      <c r="A677" s="51"/>
      <c r="B677" s="52"/>
      <c r="C677" s="105"/>
      <c r="D677" s="53"/>
      <c r="E677" s="42"/>
      <c r="F677" s="54"/>
      <c r="G677" s="55"/>
      <c r="H677" s="56"/>
      <c r="I677" s="57"/>
      <c r="J677" s="56"/>
      <c r="K677" s="106"/>
      <c r="L677" s="56"/>
      <c r="M677" s="55"/>
      <c r="N677" s="121"/>
      <c r="O677" s="58"/>
      <c r="P677" s="125"/>
      <c r="Q677" s="114"/>
      <c r="R677" s="59"/>
      <c r="S677" s="59"/>
      <c r="T677" s="60"/>
      <c r="U677" s="60"/>
      <c r="V677" s="61"/>
      <c r="X677" s="66"/>
    </row>
    <row r="678" spans="1:24" s="62" customFormat="1">
      <c r="A678" s="51"/>
      <c r="B678" s="52"/>
      <c r="C678" s="105"/>
      <c r="D678" s="53"/>
      <c r="E678" s="42"/>
      <c r="F678" s="54"/>
      <c r="G678" s="55"/>
      <c r="H678" s="56"/>
      <c r="I678" s="57"/>
      <c r="J678" s="56"/>
      <c r="K678" s="106"/>
      <c r="L678" s="56"/>
      <c r="M678" s="55"/>
      <c r="N678" s="121"/>
      <c r="O678" s="58"/>
      <c r="P678" s="125"/>
      <c r="Q678" s="114"/>
      <c r="R678" s="59"/>
      <c r="S678" s="59"/>
      <c r="T678" s="60"/>
      <c r="U678" s="60"/>
      <c r="V678" s="61"/>
      <c r="X678" s="66"/>
    </row>
    <row r="679" spans="1:24" s="62" customFormat="1">
      <c r="A679" s="51"/>
      <c r="B679" s="52"/>
      <c r="C679" s="105"/>
      <c r="D679" s="53"/>
      <c r="E679" s="42"/>
      <c r="F679" s="54"/>
      <c r="G679" s="55"/>
      <c r="H679" s="56"/>
      <c r="I679" s="57"/>
      <c r="J679" s="56"/>
      <c r="K679" s="106"/>
      <c r="L679" s="56"/>
      <c r="M679" s="55"/>
      <c r="N679" s="121"/>
      <c r="O679" s="58"/>
      <c r="P679" s="125"/>
      <c r="Q679" s="114"/>
      <c r="R679" s="59"/>
      <c r="S679" s="59"/>
      <c r="T679" s="60"/>
      <c r="U679" s="60"/>
      <c r="V679" s="61"/>
      <c r="X679" s="66"/>
    </row>
    <row r="680" spans="1:24" s="62" customFormat="1">
      <c r="A680" s="51"/>
      <c r="B680" s="52"/>
      <c r="C680" s="105"/>
      <c r="D680" s="53"/>
      <c r="E680" s="42"/>
      <c r="F680" s="54"/>
      <c r="G680" s="55"/>
      <c r="H680" s="56"/>
      <c r="I680" s="57"/>
      <c r="J680" s="56"/>
      <c r="K680" s="106"/>
      <c r="L680" s="56"/>
      <c r="M680" s="55"/>
      <c r="N680" s="121"/>
      <c r="O680" s="58"/>
      <c r="P680" s="125"/>
      <c r="Q680" s="114"/>
      <c r="R680" s="59"/>
      <c r="S680" s="59"/>
      <c r="T680" s="60"/>
      <c r="U680" s="60"/>
      <c r="V680" s="61"/>
      <c r="X680" s="66"/>
    </row>
    <row r="681" spans="1:24" s="62" customFormat="1">
      <c r="A681" s="51"/>
      <c r="B681" s="52"/>
      <c r="C681" s="105"/>
      <c r="D681" s="53"/>
      <c r="E681" s="42"/>
      <c r="F681" s="54"/>
      <c r="G681" s="55"/>
      <c r="H681" s="56"/>
      <c r="I681" s="57"/>
      <c r="J681" s="56"/>
      <c r="K681" s="106"/>
      <c r="L681" s="56"/>
      <c r="M681" s="55"/>
      <c r="N681" s="121"/>
      <c r="O681" s="58"/>
      <c r="P681" s="125"/>
      <c r="Q681" s="114"/>
      <c r="R681" s="59"/>
      <c r="S681" s="59"/>
      <c r="T681" s="60"/>
      <c r="U681" s="60"/>
      <c r="V681" s="61"/>
      <c r="X681" s="66"/>
    </row>
    <row r="682" spans="1:24" s="62" customFormat="1">
      <c r="A682" s="51"/>
      <c r="B682" s="52"/>
      <c r="C682" s="105"/>
      <c r="D682" s="53"/>
      <c r="E682" s="42"/>
      <c r="F682" s="54"/>
      <c r="G682" s="55"/>
      <c r="H682" s="56"/>
      <c r="I682" s="57"/>
      <c r="J682" s="56"/>
      <c r="K682" s="106"/>
      <c r="L682" s="56"/>
      <c r="M682" s="55"/>
      <c r="N682" s="121"/>
      <c r="O682" s="58"/>
      <c r="P682" s="125"/>
      <c r="Q682" s="114"/>
      <c r="R682" s="59"/>
      <c r="S682" s="59"/>
      <c r="T682" s="60"/>
      <c r="U682" s="60"/>
      <c r="V682" s="61"/>
      <c r="X682" s="66"/>
    </row>
    <row r="683" spans="1:24" s="62" customFormat="1">
      <c r="A683" s="51"/>
      <c r="B683" s="52"/>
      <c r="C683" s="105"/>
      <c r="D683" s="53"/>
      <c r="E683" s="42"/>
      <c r="F683" s="54"/>
      <c r="G683" s="55"/>
      <c r="H683" s="56"/>
      <c r="I683" s="57"/>
      <c r="J683" s="56"/>
      <c r="K683" s="106"/>
      <c r="L683" s="56"/>
      <c r="M683" s="55"/>
      <c r="N683" s="121"/>
      <c r="O683" s="58"/>
      <c r="P683" s="125"/>
      <c r="Q683" s="114"/>
      <c r="R683" s="59"/>
      <c r="S683" s="59"/>
      <c r="T683" s="60"/>
      <c r="U683" s="60"/>
      <c r="V683" s="61"/>
      <c r="X683" s="66"/>
    </row>
    <row r="684" spans="1:24" s="62" customFormat="1">
      <c r="A684" s="51"/>
      <c r="B684" s="52"/>
      <c r="C684" s="105"/>
      <c r="D684" s="53"/>
      <c r="E684" s="42"/>
      <c r="F684" s="54"/>
      <c r="G684" s="55"/>
      <c r="H684" s="56"/>
      <c r="I684" s="57"/>
      <c r="J684" s="56"/>
      <c r="K684" s="106"/>
      <c r="L684" s="56"/>
      <c r="M684" s="55"/>
      <c r="N684" s="121"/>
      <c r="O684" s="58"/>
      <c r="P684" s="125"/>
      <c r="Q684" s="114"/>
      <c r="R684" s="59"/>
      <c r="S684" s="59"/>
      <c r="T684" s="60"/>
      <c r="U684" s="60"/>
      <c r="V684" s="61"/>
      <c r="X684" s="66"/>
    </row>
    <row r="685" spans="1:24" s="62" customFormat="1">
      <c r="A685" s="51"/>
      <c r="B685" s="52"/>
      <c r="C685" s="105"/>
      <c r="D685" s="53"/>
      <c r="E685" s="42"/>
      <c r="F685" s="54"/>
      <c r="G685" s="55"/>
      <c r="H685" s="56"/>
      <c r="I685" s="57"/>
      <c r="J685" s="56"/>
      <c r="K685" s="106"/>
      <c r="L685" s="56"/>
      <c r="M685" s="55"/>
      <c r="N685" s="121"/>
      <c r="O685" s="58"/>
      <c r="P685" s="125"/>
      <c r="Q685" s="114"/>
      <c r="R685" s="59"/>
      <c r="S685" s="59"/>
      <c r="T685" s="60"/>
      <c r="U685" s="60"/>
      <c r="V685" s="61"/>
      <c r="X685" s="66"/>
    </row>
    <row r="686" spans="1:24" s="62" customFormat="1">
      <c r="A686" s="51"/>
      <c r="B686" s="52"/>
      <c r="C686" s="105"/>
      <c r="D686" s="53"/>
      <c r="E686" s="42"/>
      <c r="F686" s="54"/>
      <c r="G686" s="55"/>
      <c r="H686" s="56"/>
      <c r="I686" s="57"/>
      <c r="J686" s="56"/>
      <c r="K686" s="106"/>
      <c r="L686" s="56"/>
      <c r="M686" s="55"/>
      <c r="N686" s="121"/>
      <c r="O686" s="58"/>
      <c r="P686" s="125"/>
      <c r="Q686" s="114"/>
      <c r="R686" s="59"/>
      <c r="S686" s="59"/>
      <c r="T686" s="60"/>
      <c r="U686" s="60"/>
      <c r="V686" s="61"/>
      <c r="X686" s="66"/>
    </row>
    <row r="687" spans="1:24" s="62" customFormat="1">
      <c r="A687" s="51"/>
      <c r="B687" s="52"/>
      <c r="C687" s="105"/>
      <c r="D687" s="53"/>
      <c r="E687" s="42"/>
      <c r="F687" s="54"/>
      <c r="G687" s="55"/>
      <c r="H687" s="56"/>
      <c r="I687" s="57"/>
      <c r="J687" s="56"/>
      <c r="K687" s="106"/>
      <c r="L687" s="56"/>
      <c r="M687" s="55"/>
      <c r="N687" s="121"/>
      <c r="O687" s="58"/>
      <c r="P687" s="125"/>
      <c r="Q687" s="114"/>
      <c r="R687" s="59"/>
      <c r="S687" s="59"/>
      <c r="T687" s="60"/>
      <c r="U687" s="60"/>
      <c r="V687" s="61"/>
      <c r="X687" s="66"/>
    </row>
    <row r="688" spans="1:24" s="62" customFormat="1">
      <c r="A688" s="51"/>
      <c r="B688" s="52"/>
      <c r="C688" s="105"/>
      <c r="D688" s="53"/>
      <c r="E688" s="42"/>
      <c r="F688" s="54"/>
      <c r="G688" s="55"/>
      <c r="H688" s="56"/>
      <c r="I688" s="57"/>
      <c r="J688" s="56"/>
      <c r="K688" s="106"/>
      <c r="L688" s="56"/>
      <c r="M688" s="55"/>
      <c r="N688" s="121"/>
      <c r="O688" s="58"/>
      <c r="P688" s="125"/>
      <c r="Q688" s="114"/>
      <c r="R688" s="59"/>
      <c r="S688" s="59"/>
      <c r="T688" s="60"/>
      <c r="U688" s="60"/>
      <c r="V688" s="61"/>
      <c r="X688" s="66"/>
    </row>
    <row r="689" spans="1:24" s="62" customFormat="1">
      <c r="A689" s="51"/>
      <c r="B689" s="52"/>
      <c r="C689" s="105"/>
      <c r="D689" s="53"/>
      <c r="E689" s="42"/>
      <c r="F689" s="54"/>
      <c r="G689" s="55"/>
      <c r="H689" s="56"/>
      <c r="I689" s="57"/>
      <c r="J689" s="56"/>
      <c r="K689" s="106"/>
      <c r="L689" s="56"/>
      <c r="M689" s="55"/>
      <c r="N689" s="121"/>
      <c r="O689" s="58"/>
      <c r="P689" s="125"/>
      <c r="Q689" s="114"/>
      <c r="R689" s="59"/>
      <c r="S689" s="59"/>
      <c r="T689" s="60"/>
      <c r="U689" s="60"/>
      <c r="V689" s="61"/>
      <c r="X689" s="66"/>
    </row>
    <row r="690" spans="1:24" s="62" customFormat="1">
      <c r="A690" s="51"/>
      <c r="B690" s="52"/>
      <c r="C690" s="105"/>
      <c r="D690" s="53"/>
      <c r="E690" s="42"/>
      <c r="F690" s="54"/>
      <c r="G690" s="55"/>
      <c r="H690" s="56"/>
      <c r="I690" s="57"/>
      <c r="J690" s="56"/>
      <c r="K690" s="106"/>
      <c r="L690" s="56"/>
      <c r="M690" s="55"/>
      <c r="N690" s="121"/>
      <c r="O690" s="58"/>
      <c r="P690" s="125"/>
      <c r="Q690" s="114"/>
      <c r="R690" s="59"/>
      <c r="S690" s="59"/>
      <c r="T690" s="60"/>
      <c r="U690" s="60"/>
      <c r="V690" s="61"/>
      <c r="X690" s="66"/>
    </row>
    <row r="691" spans="1:24" s="62" customFormat="1">
      <c r="A691" s="51"/>
      <c r="B691" s="52"/>
      <c r="C691" s="105"/>
      <c r="D691" s="53"/>
      <c r="E691" s="42"/>
      <c r="F691" s="54"/>
      <c r="G691" s="55"/>
      <c r="H691" s="56"/>
      <c r="I691" s="57"/>
      <c r="J691" s="56"/>
      <c r="K691" s="106"/>
      <c r="L691" s="56"/>
      <c r="M691" s="55"/>
      <c r="N691" s="121"/>
      <c r="O691" s="58"/>
      <c r="P691" s="125"/>
      <c r="Q691" s="114"/>
      <c r="R691" s="59"/>
      <c r="S691" s="59"/>
      <c r="T691" s="60"/>
      <c r="U691" s="60"/>
      <c r="V691" s="61"/>
      <c r="X691" s="66"/>
    </row>
    <row r="692" spans="1:24" s="62" customFormat="1">
      <c r="A692" s="51"/>
      <c r="B692" s="52"/>
      <c r="C692" s="105"/>
      <c r="D692" s="53"/>
      <c r="E692" s="42"/>
      <c r="F692" s="54"/>
      <c r="G692" s="55"/>
      <c r="H692" s="56"/>
      <c r="I692" s="57"/>
      <c r="J692" s="56"/>
      <c r="K692" s="106"/>
      <c r="L692" s="56"/>
      <c r="M692" s="55"/>
      <c r="N692" s="121"/>
      <c r="O692" s="58"/>
      <c r="P692" s="125"/>
      <c r="Q692" s="114"/>
      <c r="R692" s="59"/>
      <c r="S692" s="59"/>
      <c r="T692" s="60"/>
      <c r="U692" s="60"/>
      <c r="V692" s="61"/>
      <c r="X692" s="66"/>
    </row>
    <row r="693" spans="1:24" s="62" customFormat="1">
      <c r="A693" s="51"/>
      <c r="B693" s="52"/>
      <c r="C693" s="105"/>
      <c r="D693" s="53"/>
      <c r="E693" s="42"/>
      <c r="F693" s="54"/>
      <c r="G693" s="55"/>
      <c r="H693" s="56"/>
      <c r="I693" s="57"/>
      <c r="J693" s="56"/>
      <c r="K693" s="106"/>
      <c r="L693" s="56"/>
      <c r="M693" s="55"/>
      <c r="N693" s="121"/>
      <c r="O693" s="58"/>
      <c r="P693" s="125"/>
      <c r="Q693" s="114"/>
      <c r="R693" s="59"/>
      <c r="S693" s="59"/>
      <c r="T693" s="60"/>
      <c r="U693" s="60"/>
      <c r="V693" s="61"/>
      <c r="X693" s="66"/>
    </row>
    <row r="694" spans="1:24" s="62" customFormat="1">
      <c r="A694" s="51"/>
      <c r="B694" s="52"/>
      <c r="C694" s="105"/>
      <c r="D694" s="53"/>
      <c r="E694" s="42"/>
      <c r="F694" s="54"/>
      <c r="G694" s="55"/>
      <c r="H694" s="56"/>
      <c r="I694" s="57"/>
      <c r="J694" s="56"/>
      <c r="K694" s="106"/>
      <c r="L694" s="56"/>
      <c r="M694" s="55"/>
      <c r="N694" s="121"/>
      <c r="O694" s="58"/>
      <c r="P694" s="125"/>
      <c r="Q694" s="114"/>
      <c r="R694" s="59"/>
      <c r="S694" s="59"/>
      <c r="T694" s="60"/>
      <c r="U694" s="60"/>
      <c r="V694" s="61"/>
      <c r="X694" s="66"/>
    </row>
    <row r="695" spans="1:24" s="62" customFormat="1">
      <c r="A695" s="51"/>
      <c r="B695" s="52"/>
      <c r="C695" s="105"/>
      <c r="D695" s="53"/>
      <c r="E695" s="42"/>
      <c r="F695" s="54"/>
      <c r="G695" s="55"/>
      <c r="H695" s="56"/>
      <c r="I695" s="57"/>
      <c r="J695" s="56"/>
      <c r="K695" s="106"/>
      <c r="L695" s="56"/>
      <c r="M695" s="55"/>
      <c r="N695" s="121"/>
      <c r="O695" s="58"/>
      <c r="P695" s="125"/>
      <c r="Q695" s="114"/>
      <c r="R695" s="59"/>
      <c r="S695" s="59"/>
      <c r="T695" s="60"/>
      <c r="U695" s="60"/>
      <c r="V695" s="61"/>
      <c r="X695" s="66"/>
    </row>
    <row r="696" spans="1:24" s="62" customFormat="1">
      <c r="A696" s="51"/>
      <c r="B696" s="52"/>
      <c r="C696" s="105"/>
      <c r="D696" s="53"/>
      <c r="E696" s="42"/>
      <c r="F696" s="54"/>
      <c r="G696" s="55"/>
      <c r="H696" s="56"/>
      <c r="I696" s="57"/>
      <c r="J696" s="56"/>
      <c r="K696" s="106"/>
      <c r="L696" s="56"/>
      <c r="M696" s="55"/>
      <c r="N696" s="121"/>
      <c r="O696" s="58"/>
      <c r="P696" s="125"/>
      <c r="Q696" s="114"/>
      <c r="R696" s="59"/>
      <c r="S696" s="59"/>
      <c r="T696" s="60"/>
      <c r="U696" s="60"/>
      <c r="V696" s="61"/>
      <c r="X696" s="66"/>
    </row>
    <row r="697" spans="1:24" s="62" customFormat="1">
      <c r="A697" s="51"/>
      <c r="B697" s="52"/>
      <c r="C697" s="105"/>
      <c r="D697" s="53"/>
      <c r="E697" s="42"/>
      <c r="F697" s="54"/>
      <c r="G697" s="55"/>
      <c r="H697" s="56"/>
      <c r="I697" s="57"/>
      <c r="J697" s="56"/>
      <c r="K697" s="106"/>
      <c r="L697" s="56"/>
      <c r="M697" s="55"/>
      <c r="N697" s="121"/>
      <c r="O697" s="58"/>
      <c r="P697" s="125"/>
      <c r="Q697" s="114"/>
      <c r="R697" s="59"/>
      <c r="S697" s="59"/>
      <c r="T697" s="60"/>
      <c r="U697" s="60"/>
      <c r="V697" s="61"/>
      <c r="X697" s="66"/>
    </row>
    <row r="698" spans="1:24" s="62" customFormat="1">
      <c r="A698" s="51"/>
      <c r="B698" s="52"/>
      <c r="C698" s="105"/>
      <c r="D698" s="53"/>
      <c r="E698" s="42"/>
      <c r="F698" s="54"/>
      <c r="G698" s="55"/>
      <c r="H698" s="56"/>
      <c r="I698" s="57"/>
      <c r="J698" s="56"/>
      <c r="K698" s="106"/>
      <c r="L698" s="56"/>
      <c r="M698" s="55"/>
      <c r="N698" s="121"/>
      <c r="O698" s="58"/>
      <c r="P698" s="125"/>
      <c r="Q698" s="114"/>
      <c r="R698" s="59"/>
      <c r="S698" s="59"/>
      <c r="T698" s="60"/>
      <c r="U698" s="60"/>
      <c r="V698" s="61"/>
      <c r="X698" s="66"/>
    </row>
    <row r="699" spans="1:24" s="62" customFormat="1">
      <c r="A699" s="51"/>
      <c r="B699" s="52"/>
      <c r="C699" s="105"/>
      <c r="D699" s="53"/>
      <c r="E699" s="42"/>
      <c r="F699" s="54"/>
      <c r="G699" s="55"/>
      <c r="H699" s="56"/>
      <c r="I699" s="57"/>
      <c r="J699" s="56"/>
      <c r="K699" s="106"/>
      <c r="L699" s="56"/>
      <c r="M699" s="55"/>
      <c r="N699" s="121"/>
      <c r="O699" s="58"/>
      <c r="P699" s="125"/>
      <c r="Q699" s="114"/>
      <c r="R699" s="59"/>
      <c r="S699" s="59"/>
      <c r="T699" s="60"/>
      <c r="U699" s="60"/>
      <c r="V699" s="61"/>
      <c r="X699" s="66"/>
    </row>
    <row r="700" spans="1:24" s="62" customFormat="1">
      <c r="A700" s="51"/>
      <c r="B700" s="52"/>
      <c r="C700" s="105"/>
      <c r="D700" s="53"/>
      <c r="E700" s="42"/>
      <c r="F700" s="54"/>
      <c r="G700" s="55"/>
      <c r="H700" s="56"/>
      <c r="I700" s="57"/>
      <c r="J700" s="56"/>
      <c r="K700" s="106"/>
      <c r="L700" s="56"/>
      <c r="M700" s="55"/>
      <c r="N700" s="121"/>
      <c r="O700" s="58"/>
      <c r="P700" s="125"/>
      <c r="Q700" s="114"/>
      <c r="R700" s="59"/>
      <c r="S700" s="59"/>
      <c r="T700" s="60"/>
      <c r="U700" s="60"/>
      <c r="V700" s="61"/>
      <c r="X700" s="66"/>
    </row>
    <row r="701" spans="1:24" s="62" customFormat="1">
      <c r="A701" s="51"/>
      <c r="B701" s="52"/>
      <c r="C701" s="105"/>
      <c r="D701" s="53"/>
      <c r="E701" s="42"/>
      <c r="F701" s="54"/>
      <c r="G701" s="55"/>
      <c r="H701" s="56"/>
      <c r="I701" s="57"/>
      <c r="J701" s="56"/>
      <c r="K701" s="106"/>
      <c r="L701" s="56"/>
      <c r="M701" s="55"/>
      <c r="N701" s="121"/>
      <c r="O701" s="58"/>
      <c r="P701" s="125"/>
      <c r="Q701" s="114"/>
      <c r="R701" s="59"/>
      <c r="S701" s="59"/>
      <c r="T701" s="60"/>
      <c r="U701" s="60"/>
      <c r="V701" s="61"/>
      <c r="X701" s="66"/>
    </row>
    <row r="702" spans="1:24" s="62" customFormat="1">
      <c r="A702" s="51"/>
      <c r="B702" s="52"/>
      <c r="C702" s="105"/>
      <c r="D702" s="53"/>
      <c r="E702" s="42"/>
      <c r="F702" s="54"/>
      <c r="G702" s="55"/>
      <c r="H702" s="56"/>
      <c r="I702" s="57"/>
      <c r="J702" s="56"/>
      <c r="K702" s="106"/>
      <c r="L702" s="56"/>
      <c r="M702" s="55"/>
      <c r="N702" s="121"/>
      <c r="O702" s="58"/>
      <c r="P702" s="125"/>
      <c r="Q702" s="114"/>
      <c r="R702" s="59"/>
      <c r="S702" s="59"/>
      <c r="T702" s="60"/>
      <c r="U702" s="60"/>
      <c r="V702" s="61"/>
      <c r="X702" s="66"/>
    </row>
    <row r="703" spans="1:24" s="62" customFormat="1">
      <c r="A703" s="51"/>
      <c r="B703" s="52"/>
      <c r="C703" s="105"/>
      <c r="D703" s="53"/>
      <c r="E703" s="42"/>
      <c r="F703" s="54"/>
      <c r="G703" s="55"/>
      <c r="H703" s="56"/>
      <c r="I703" s="57"/>
      <c r="J703" s="56"/>
      <c r="K703" s="106"/>
      <c r="L703" s="56"/>
      <c r="M703" s="55"/>
      <c r="N703" s="121"/>
      <c r="O703" s="58"/>
      <c r="P703" s="125"/>
      <c r="Q703" s="114"/>
      <c r="R703" s="59"/>
      <c r="S703" s="59"/>
      <c r="T703" s="60"/>
      <c r="U703" s="60"/>
      <c r="V703" s="61"/>
      <c r="X703" s="66"/>
    </row>
    <row r="704" spans="1:24" s="62" customFormat="1">
      <c r="A704" s="51"/>
      <c r="B704" s="52"/>
      <c r="C704" s="105"/>
      <c r="D704" s="53"/>
      <c r="E704" s="42"/>
      <c r="F704" s="54"/>
      <c r="G704" s="55"/>
      <c r="H704" s="56"/>
      <c r="I704" s="57"/>
      <c r="J704" s="56"/>
      <c r="K704" s="106"/>
      <c r="L704" s="56"/>
      <c r="M704" s="55"/>
      <c r="N704" s="121"/>
      <c r="O704" s="58"/>
      <c r="P704" s="125"/>
      <c r="Q704" s="114"/>
      <c r="R704" s="59"/>
      <c r="S704" s="59"/>
      <c r="T704" s="60"/>
      <c r="U704" s="60"/>
      <c r="V704" s="61"/>
      <c r="X704" s="66"/>
    </row>
    <row r="705" spans="1:24" s="62" customFormat="1">
      <c r="A705" s="51"/>
      <c r="B705" s="52"/>
      <c r="C705" s="105"/>
      <c r="D705" s="53"/>
      <c r="E705" s="42"/>
      <c r="F705" s="54"/>
      <c r="G705" s="55"/>
      <c r="H705" s="56"/>
      <c r="I705" s="57"/>
      <c r="J705" s="56"/>
      <c r="K705" s="106"/>
      <c r="L705" s="56"/>
      <c r="M705" s="55"/>
      <c r="N705" s="121"/>
      <c r="O705" s="58"/>
      <c r="P705" s="125"/>
      <c r="Q705" s="114"/>
      <c r="R705" s="59"/>
      <c r="S705" s="59"/>
      <c r="T705" s="60"/>
      <c r="U705" s="60"/>
      <c r="V705" s="61"/>
      <c r="X705" s="66"/>
    </row>
    <row r="706" spans="1:24" s="62" customFormat="1">
      <c r="A706" s="51"/>
      <c r="B706" s="52"/>
      <c r="C706" s="105"/>
      <c r="D706" s="53"/>
      <c r="E706" s="42"/>
      <c r="F706" s="54"/>
      <c r="G706" s="55"/>
      <c r="H706" s="56"/>
      <c r="I706" s="57"/>
      <c r="J706" s="56"/>
      <c r="K706" s="106"/>
      <c r="L706" s="56"/>
      <c r="M706" s="55"/>
      <c r="N706" s="121"/>
      <c r="O706" s="58"/>
      <c r="P706" s="125"/>
      <c r="Q706" s="114"/>
      <c r="R706" s="59"/>
      <c r="S706" s="59"/>
      <c r="T706" s="60"/>
      <c r="U706" s="60"/>
      <c r="V706" s="61"/>
      <c r="X706" s="66"/>
    </row>
    <row r="707" spans="1:24" s="62" customFormat="1">
      <c r="A707" s="51"/>
      <c r="B707" s="52"/>
      <c r="C707" s="105"/>
      <c r="D707" s="53"/>
      <c r="E707" s="42"/>
      <c r="F707" s="54"/>
      <c r="G707" s="55"/>
      <c r="H707" s="56"/>
      <c r="I707" s="57"/>
      <c r="J707" s="56"/>
      <c r="K707" s="106"/>
      <c r="L707" s="56"/>
      <c r="M707" s="55"/>
      <c r="N707" s="121"/>
      <c r="O707" s="58"/>
      <c r="P707" s="125"/>
      <c r="Q707" s="114"/>
      <c r="R707" s="59"/>
      <c r="S707" s="59"/>
      <c r="T707" s="60"/>
      <c r="U707" s="60"/>
      <c r="V707" s="61"/>
      <c r="X707" s="66"/>
    </row>
    <row r="708" spans="1:24" s="62" customFormat="1">
      <c r="A708" s="51"/>
      <c r="B708" s="52"/>
      <c r="C708" s="105"/>
      <c r="D708" s="53"/>
      <c r="E708" s="42"/>
      <c r="F708" s="54"/>
      <c r="G708" s="55"/>
      <c r="H708" s="56"/>
      <c r="I708" s="57"/>
      <c r="J708" s="56"/>
      <c r="K708" s="106"/>
      <c r="L708" s="56"/>
      <c r="M708" s="55"/>
      <c r="N708" s="121"/>
      <c r="O708" s="58"/>
      <c r="P708" s="125"/>
      <c r="Q708" s="114"/>
      <c r="R708" s="59"/>
      <c r="S708" s="59"/>
      <c r="T708" s="60"/>
      <c r="U708" s="60"/>
      <c r="V708" s="61"/>
      <c r="X708" s="66"/>
    </row>
    <row r="709" spans="1:24" s="62" customFormat="1">
      <c r="A709" s="51"/>
      <c r="B709" s="52"/>
      <c r="C709" s="105"/>
      <c r="D709" s="53"/>
      <c r="E709" s="42"/>
      <c r="F709" s="54"/>
      <c r="G709" s="55"/>
      <c r="H709" s="56"/>
      <c r="I709" s="57"/>
      <c r="J709" s="56"/>
      <c r="K709" s="106"/>
      <c r="L709" s="56"/>
      <c r="M709" s="55"/>
      <c r="N709" s="121"/>
      <c r="O709" s="58"/>
      <c r="P709" s="125"/>
      <c r="Q709" s="114"/>
      <c r="R709" s="59"/>
      <c r="S709" s="59"/>
      <c r="T709" s="60"/>
      <c r="U709" s="60"/>
      <c r="V709" s="61"/>
      <c r="X709" s="66"/>
    </row>
    <row r="710" spans="1:24" s="62" customFormat="1">
      <c r="A710" s="51"/>
      <c r="B710" s="52"/>
      <c r="C710" s="105"/>
      <c r="D710" s="53"/>
      <c r="E710" s="42"/>
      <c r="F710" s="54"/>
      <c r="G710" s="55"/>
      <c r="H710" s="56"/>
      <c r="I710" s="57"/>
      <c r="J710" s="56"/>
      <c r="K710" s="106"/>
      <c r="L710" s="56"/>
      <c r="M710" s="55"/>
      <c r="N710" s="121"/>
      <c r="O710" s="58"/>
      <c r="P710" s="125"/>
      <c r="Q710" s="114"/>
      <c r="R710" s="59"/>
      <c r="S710" s="59"/>
      <c r="T710" s="60"/>
      <c r="U710" s="60"/>
      <c r="V710" s="61"/>
      <c r="X710" s="66"/>
    </row>
    <row r="711" spans="1:24" s="62" customFormat="1">
      <c r="A711" s="51"/>
      <c r="B711" s="52"/>
      <c r="C711" s="105"/>
      <c r="D711" s="53"/>
      <c r="E711" s="42"/>
      <c r="F711" s="54"/>
      <c r="G711" s="55"/>
      <c r="H711" s="56"/>
      <c r="I711" s="57"/>
      <c r="J711" s="56"/>
      <c r="K711" s="106"/>
      <c r="L711" s="56"/>
      <c r="M711" s="55"/>
      <c r="N711" s="121"/>
      <c r="O711" s="58"/>
      <c r="P711" s="125"/>
      <c r="Q711" s="114"/>
      <c r="R711" s="59"/>
      <c r="S711" s="59"/>
      <c r="T711" s="60"/>
      <c r="U711" s="60"/>
      <c r="V711" s="61"/>
      <c r="X711" s="66"/>
    </row>
    <row r="712" spans="1:24" s="62" customFormat="1">
      <c r="A712" s="51"/>
      <c r="B712" s="52"/>
      <c r="C712" s="105"/>
      <c r="D712" s="53"/>
      <c r="E712" s="42"/>
      <c r="F712" s="54"/>
      <c r="G712" s="55"/>
      <c r="H712" s="56"/>
      <c r="I712" s="57"/>
      <c r="J712" s="56"/>
      <c r="K712" s="106"/>
      <c r="L712" s="56"/>
      <c r="M712" s="55"/>
      <c r="N712" s="121"/>
      <c r="O712" s="58"/>
      <c r="P712" s="125"/>
      <c r="Q712" s="114"/>
      <c r="R712" s="59"/>
      <c r="S712" s="59"/>
      <c r="T712" s="60"/>
      <c r="U712" s="60"/>
      <c r="V712" s="61"/>
      <c r="X712" s="66"/>
    </row>
    <row r="713" spans="1:24" s="62" customFormat="1">
      <c r="A713" s="51"/>
      <c r="B713" s="52"/>
      <c r="C713" s="105"/>
      <c r="D713" s="53"/>
      <c r="E713" s="42"/>
      <c r="F713" s="54"/>
      <c r="G713" s="55"/>
      <c r="H713" s="56"/>
      <c r="I713" s="57"/>
      <c r="J713" s="56"/>
      <c r="K713" s="106"/>
      <c r="L713" s="56"/>
      <c r="M713" s="55"/>
      <c r="N713" s="121"/>
      <c r="O713" s="58"/>
      <c r="P713" s="125"/>
      <c r="Q713" s="114"/>
      <c r="R713" s="59"/>
      <c r="S713" s="59"/>
      <c r="T713" s="60"/>
      <c r="U713" s="60"/>
      <c r="V713" s="61"/>
      <c r="X713" s="66"/>
    </row>
    <row r="714" spans="1:24" s="62" customFormat="1">
      <c r="A714" s="51"/>
      <c r="B714" s="52"/>
      <c r="C714" s="105"/>
      <c r="D714" s="53"/>
      <c r="E714" s="42"/>
      <c r="F714" s="54"/>
      <c r="G714" s="55"/>
      <c r="H714" s="56"/>
      <c r="I714" s="57"/>
      <c r="J714" s="56"/>
      <c r="K714" s="106"/>
      <c r="L714" s="56"/>
      <c r="M714" s="55"/>
      <c r="N714" s="121"/>
      <c r="O714" s="58"/>
      <c r="P714" s="125"/>
      <c r="Q714" s="114"/>
      <c r="R714" s="59"/>
      <c r="S714" s="59"/>
      <c r="T714" s="60"/>
      <c r="U714" s="60"/>
      <c r="V714" s="61"/>
      <c r="X714" s="66"/>
    </row>
    <row r="715" spans="1:24" s="62" customFormat="1">
      <c r="A715" s="51"/>
      <c r="B715" s="52"/>
      <c r="C715" s="105"/>
      <c r="D715" s="53"/>
      <c r="E715" s="42"/>
      <c r="F715" s="54"/>
      <c r="G715" s="55"/>
      <c r="H715" s="56"/>
      <c r="I715" s="57"/>
      <c r="J715" s="56"/>
      <c r="K715" s="106"/>
      <c r="L715" s="56"/>
      <c r="M715" s="55"/>
      <c r="N715" s="121"/>
      <c r="O715" s="58"/>
      <c r="P715" s="125"/>
      <c r="Q715" s="114"/>
      <c r="R715" s="59"/>
      <c r="S715" s="59"/>
      <c r="T715" s="60"/>
      <c r="U715" s="60"/>
      <c r="V715" s="61"/>
      <c r="X715" s="66"/>
    </row>
    <row r="716" spans="1:24" s="62" customFormat="1">
      <c r="A716" s="51"/>
      <c r="B716" s="52"/>
      <c r="C716" s="105"/>
      <c r="D716" s="53"/>
      <c r="E716" s="42"/>
      <c r="F716" s="54"/>
      <c r="G716" s="55"/>
      <c r="H716" s="56"/>
      <c r="I716" s="57"/>
      <c r="J716" s="56"/>
      <c r="K716" s="106"/>
      <c r="L716" s="56"/>
      <c r="M716" s="55"/>
      <c r="N716" s="121"/>
      <c r="O716" s="58"/>
      <c r="P716" s="125"/>
      <c r="Q716" s="114"/>
      <c r="R716" s="59"/>
      <c r="S716" s="59"/>
      <c r="T716" s="60"/>
      <c r="U716" s="60"/>
      <c r="V716" s="61"/>
      <c r="X716" s="66"/>
    </row>
    <row r="717" spans="1:24" s="62" customFormat="1">
      <c r="A717" s="51"/>
      <c r="B717" s="52"/>
      <c r="C717" s="105"/>
      <c r="D717" s="53"/>
      <c r="E717" s="42"/>
      <c r="F717" s="54"/>
      <c r="G717" s="55"/>
      <c r="H717" s="56"/>
      <c r="I717" s="57"/>
      <c r="J717" s="56"/>
      <c r="K717" s="106"/>
      <c r="L717" s="56"/>
      <c r="M717" s="55"/>
      <c r="N717" s="121"/>
      <c r="O717" s="58"/>
      <c r="P717" s="125"/>
      <c r="Q717" s="114"/>
      <c r="R717" s="59"/>
      <c r="S717" s="59"/>
      <c r="T717" s="60"/>
      <c r="U717" s="60"/>
      <c r="V717" s="61"/>
      <c r="X717" s="66"/>
    </row>
    <row r="718" spans="1:24" s="62" customFormat="1">
      <c r="A718" s="51"/>
      <c r="B718" s="52"/>
      <c r="C718" s="105"/>
      <c r="D718" s="53"/>
      <c r="E718" s="42"/>
      <c r="F718" s="54"/>
      <c r="G718" s="55"/>
      <c r="H718" s="56"/>
      <c r="I718" s="57"/>
      <c r="J718" s="56"/>
      <c r="K718" s="106"/>
      <c r="L718" s="56"/>
      <c r="M718" s="55"/>
      <c r="N718" s="121"/>
      <c r="O718" s="58"/>
      <c r="P718" s="125"/>
      <c r="Q718" s="114"/>
      <c r="R718" s="59"/>
      <c r="S718" s="59"/>
      <c r="T718" s="60"/>
      <c r="U718" s="60"/>
      <c r="V718" s="61"/>
      <c r="X718" s="66"/>
    </row>
    <row r="719" spans="1:24" s="62" customFormat="1">
      <c r="A719" s="51"/>
      <c r="B719" s="52"/>
      <c r="C719" s="105"/>
      <c r="D719" s="53"/>
      <c r="E719" s="42"/>
      <c r="F719" s="54"/>
      <c r="G719" s="55"/>
      <c r="H719" s="56"/>
      <c r="I719" s="57"/>
      <c r="J719" s="56"/>
      <c r="K719" s="106"/>
      <c r="L719" s="56"/>
      <c r="M719" s="55"/>
      <c r="N719" s="121"/>
      <c r="O719" s="58"/>
      <c r="P719" s="125"/>
      <c r="Q719" s="114"/>
      <c r="R719" s="59"/>
      <c r="S719" s="59"/>
      <c r="T719" s="60"/>
      <c r="U719" s="60"/>
      <c r="V719" s="61"/>
      <c r="X719" s="66"/>
    </row>
    <row r="720" spans="1:24" s="62" customFormat="1">
      <c r="A720" s="51"/>
      <c r="B720" s="52"/>
      <c r="C720" s="105"/>
      <c r="D720" s="53"/>
      <c r="E720" s="42"/>
      <c r="F720" s="54"/>
      <c r="G720" s="55"/>
      <c r="H720" s="56"/>
      <c r="I720" s="57"/>
      <c r="J720" s="56"/>
      <c r="K720" s="106"/>
      <c r="L720" s="56"/>
      <c r="M720" s="55"/>
      <c r="N720" s="121"/>
      <c r="O720" s="58"/>
      <c r="P720" s="125"/>
      <c r="Q720" s="114"/>
      <c r="R720" s="59"/>
      <c r="S720" s="59"/>
      <c r="T720" s="60"/>
      <c r="U720" s="60"/>
      <c r="V720" s="61"/>
      <c r="X720" s="66"/>
    </row>
    <row r="721" spans="1:24" s="62" customFormat="1">
      <c r="A721" s="51"/>
      <c r="B721" s="52"/>
      <c r="C721" s="105"/>
      <c r="D721" s="53"/>
      <c r="E721" s="42"/>
      <c r="F721" s="54"/>
      <c r="G721" s="55"/>
      <c r="H721" s="56"/>
      <c r="I721" s="57"/>
      <c r="J721" s="56"/>
      <c r="K721" s="106"/>
      <c r="L721" s="56"/>
      <c r="M721" s="55"/>
      <c r="N721" s="121"/>
      <c r="O721" s="58"/>
      <c r="P721" s="125"/>
      <c r="Q721" s="114"/>
      <c r="R721" s="59"/>
      <c r="S721" s="59"/>
      <c r="T721" s="60"/>
      <c r="U721" s="60"/>
      <c r="V721" s="61"/>
      <c r="X721" s="66"/>
    </row>
    <row r="722" spans="1:24" s="62" customFormat="1">
      <c r="A722" s="51"/>
      <c r="B722" s="52"/>
      <c r="C722" s="105"/>
      <c r="D722" s="53"/>
      <c r="E722" s="42"/>
      <c r="F722" s="54"/>
      <c r="G722" s="55"/>
      <c r="H722" s="56"/>
      <c r="I722" s="57"/>
      <c r="J722" s="56"/>
      <c r="K722" s="106"/>
      <c r="L722" s="56"/>
      <c r="M722" s="55"/>
      <c r="N722" s="121"/>
      <c r="O722" s="58"/>
      <c r="P722" s="125"/>
      <c r="Q722" s="114"/>
      <c r="R722" s="59"/>
      <c r="S722" s="59"/>
      <c r="T722" s="60"/>
      <c r="U722" s="60"/>
      <c r="V722" s="61"/>
      <c r="X722" s="66"/>
    </row>
    <row r="723" spans="1:24" s="62" customFormat="1">
      <c r="A723" s="51"/>
      <c r="B723" s="52"/>
      <c r="C723" s="105"/>
      <c r="D723" s="53"/>
      <c r="E723" s="42"/>
      <c r="F723" s="54"/>
      <c r="G723" s="55"/>
      <c r="H723" s="56"/>
      <c r="I723" s="57"/>
      <c r="J723" s="56"/>
      <c r="K723" s="106"/>
      <c r="L723" s="56"/>
      <c r="M723" s="55"/>
      <c r="N723" s="121"/>
      <c r="O723" s="58"/>
      <c r="P723" s="125"/>
      <c r="Q723" s="114"/>
      <c r="R723" s="59"/>
      <c r="S723" s="59"/>
      <c r="T723" s="60"/>
      <c r="U723" s="60"/>
      <c r="V723" s="61"/>
      <c r="X723" s="66"/>
    </row>
    <row r="724" spans="1:24" s="62" customFormat="1">
      <c r="A724" s="51"/>
      <c r="B724" s="52"/>
      <c r="C724" s="105"/>
      <c r="D724" s="53"/>
      <c r="E724" s="42"/>
      <c r="F724" s="54"/>
      <c r="G724" s="55"/>
      <c r="H724" s="56"/>
      <c r="I724" s="57"/>
      <c r="J724" s="56"/>
      <c r="K724" s="106"/>
      <c r="L724" s="56"/>
      <c r="M724" s="55"/>
      <c r="N724" s="121"/>
      <c r="O724" s="58"/>
      <c r="P724" s="125"/>
      <c r="Q724" s="114"/>
      <c r="R724" s="59"/>
      <c r="S724" s="59"/>
      <c r="T724" s="60"/>
      <c r="U724" s="60"/>
      <c r="V724" s="61"/>
      <c r="X724" s="66"/>
    </row>
    <row r="725" spans="1:24" s="62" customFormat="1">
      <c r="A725" s="51"/>
      <c r="B725" s="52"/>
      <c r="C725" s="105"/>
      <c r="D725" s="53"/>
      <c r="E725" s="42"/>
      <c r="F725" s="54"/>
      <c r="G725" s="55"/>
      <c r="H725" s="56"/>
      <c r="I725" s="57"/>
      <c r="J725" s="56"/>
      <c r="K725" s="106"/>
      <c r="L725" s="56"/>
      <c r="M725" s="55"/>
      <c r="N725" s="121"/>
      <c r="O725" s="58"/>
      <c r="P725" s="125"/>
      <c r="Q725" s="114"/>
      <c r="R725" s="59"/>
      <c r="S725" s="59"/>
      <c r="T725" s="60"/>
      <c r="U725" s="60"/>
      <c r="V725" s="61"/>
      <c r="X725" s="66"/>
    </row>
    <row r="726" spans="1:24" s="62" customFormat="1">
      <c r="A726" s="51"/>
      <c r="B726" s="52"/>
      <c r="C726" s="105"/>
      <c r="D726" s="53"/>
      <c r="E726" s="42"/>
      <c r="F726" s="54"/>
      <c r="G726" s="55"/>
      <c r="H726" s="56"/>
      <c r="I726" s="57"/>
      <c r="J726" s="56"/>
      <c r="K726" s="106"/>
      <c r="L726" s="56"/>
      <c r="M726" s="55"/>
      <c r="N726" s="121"/>
      <c r="O726" s="58"/>
      <c r="P726" s="125"/>
      <c r="Q726" s="114"/>
      <c r="R726" s="59"/>
      <c r="S726" s="59"/>
      <c r="T726" s="60"/>
      <c r="U726" s="60"/>
      <c r="V726" s="61"/>
      <c r="X726" s="66"/>
    </row>
    <row r="727" spans="1:24" s="62" customFormat="1">
      <c r="A727" s="51"/>
      <c r="B727" s="52"/>
      <c r="C727" s="105"/>
      <c r="D727" s="53"/>
      <c r="E727" s="42"/>
      <c r="F727" s="54"/>
      <c r="G727" s="55"/>
      <c r="H727" s="56"/>
      <c r="I727" s="57"/>
      <c r="J727" s="56"/>
      <c r="K727" s="106"/>
      <c r="L727" s="56"/>
      <c r="M727" s="55"/>
      <c r="N727" s="121"/>
      <c r="O727" s="58"/>
      <c r="P727" s="125"/>
      <c r="Q727" s="114"/>
      <c r="R727" s="59"/>
      <c r="S727" s="59"/>
      <c r="T727" s="60"/>
      <c r="U727" s="60"/>
      <c r="V727" s="61"/>
      <c r="X727" s="66"/>
    </row>
    <row r="728" spans="1:24" s="62" customFormat="1">
      <c r="A728" s="51"/>
      <c r="B728" s="52"/>
      <c r="C728" s="105"/>
      <c r="D728" s="53"/>
      <c r="E728" s="42"/>
      <c r="F728" s="54"/>
      <c r="G728" s="55"/>
      <c r="H728" s="56"/>
      <c r="I728" s="57"/>
      <c r="J728" s="56"/>
      <c r="K728" s="106"/>
      <c r="L728" s="56"/>
      <c r="M728" s="55"/>
      <c r="N728" s="121"/>
      <c r="O728" s="58"/>
      <c r="P728" s="125"/>
      <c r="Q728" s="114"/>
      <c r="R728" s="59"/>
      <c r="S728" s="59"/>
      <c r="T728" s="60"/>
      <c r="U728" s="60"/>
      <c r="V728" s="61"/>
      <c r="X728" s="66"/>
    </row>
    <row r="729" spans="1:24" s="62" customFormat="1">
      <c r="A729" s="51"/>
      <c r="B729" s="52"/>
      <c r="C729" s="105"/>
      <c r="D729" s="53"/>
      <c r="E729" s="42"/>
      <c r="F729" s="54"/>
      <c r="G729" s="55"/>
      <c r="H729" s="56"/>
      <c r="I729" s="57"/>
      <c r="J729" s="56"/>
      <c r="K729" s="106"/>
      <c r="L729" s="56"/>
      <c r="M729" s="55"/>
      <c r="N729" s="121"/>
      <c r="O729" s="58"/>
      <c r="P729" s="125"/>
      <c r="Q729" s="114"/>
      <c r="R729" s="59"/>
      <c r="S729" s="59"/>
      <c r="T729" s="60"/>
      <c r="U729" s="60"/>
      <c r="V729" s="61"/>
      <c r="X729" s="66"/>
    </row>
    <row r="730" spans="1:24" s="62" customFormat="1">
      <c r="A730" s="51"/>
      <c r="B730" s="52"/>
      <c r="C730" s="105"/>
      <c r="D730" s="53"/>
      <c r="E730" s="42"/>
      <c r="F730" s="54"/>
      <c r="G730" s="55"/>
      <c r="H730" s="56"/>
      <c r="I730" s="57"/>
      <c r="J730" s="56"/>
      <c r="K730" s="106"/>
      <c r="L730" s="56"/>
      <c r="M730" s="55"/>
      <c r="N730" s="121"/>
      <c r="O730" s="58"/>
      <c r="P730" s="125"/>
      <c r="Q730" s="114"/>
      <c r="R730" s="59"/>
      <c r="S730" s="59"/>
      <c r="T730" s="60"/>
      <c r="U730" s="60"/>
      <c r="V730" s="61"/>
      <c r="X730" s="66"/>
    </row>
    <row r="731" spans="1:24" s="62" customFormat="1">
      <c r="A731" s="51"/>
      <c r="B731" s="52"/>
      <c r="C731" s="105"/>
      <c r="D731" s="53"/>
      <c r="E731" s="42"/>
      <c r="F731" s="54"/>
      <c r="G731" s="55"/>
      <c r="H731" s="56"/>
      <c r="I731" s="57"/>
      <c r="J731" s="56"/>
      <c r="K731" s="106"/>
      <c r="L731" s="56"/>
      <c r="M731" s="55"/>
      <c r="N731" s="121"/>
      <c r="O731" s="58"/>
      <c r="P731" s="125"/>
      <c r="Q731" s="114"/>
      <c r="R731" s="59"/>
      <c r="S731" s="59"/>
      <c r="T731" s="60"/>
      <c r="U731" s="60"/>
      <c r="V731" s="61"/>
      <c r="X731" s="66"/>
    </row>
    <row r="732" spans="1:24" s="62" customFormat="1">
      <c r="A732" s="51"/>
      <c r="B732" s="52"/>
      <c r="C732" s="105"/>
      <c r="D732" s="53"/>
      <c r="E732" s="42"/>
      <c r="F732" s="54"/>
      <c r="G732" s="55"/>
      <c r="H732" s="56"/>
      <c r="I732" s="57"/>
      <c r="J732" s="56"/>
      <c r="K732" s="106"/>
      <c r="L732" s="56"/>
      <c r="M732" s="55"/>
      <c r="N732" s="121"/>
      <c r="O732" s="58"/>
      <c r="P732" s="125"/>
      <c r="Q732" s="114"/>
      <c r="R732" s="59"/>
      <c r="S732" s="59"/>
      <c r="T732" s="60"/>
      <c r="U732" s="60"/>
      <c r="V732" s="61"/>
      <c r="X732" s="66"/>
    </row>
    <row r="733" spans="1:24" s="62" customFormat="1">
      <c r="A733" s="51"/>
      <c r="B733" s="52"/>
      <c r="C733" s="105"/>
      <c r="D733" s="53"/>
      <c r="E733" s="42"/>
      <c r="F733" s="54"/>
      <c r="G733" s="55"/>
      <c r="H733" s="56"/>
      <c r="I733" s="57"/>
      <c r="J733" s="56"/>
      <c r="K733" s="106"/>
      <c r="L733" s="56"/>
      <c r="M733" s="55"/>
      <c r="N733" s="121"/>
      <c r="O733" s="58"/>
      <c r="P733" s="125"/>
      <c r="Q733" s="114"/>
      <c r="R733" s="59"/>
      <c r="S733" s="59"/>
      <c r="T733" s="60"/>
      <c r="U733" s="60"/>
      <c r="V733" s="61"/>
      <c r="X733" s="66"/>
    </row>
    <row r="734" spans="1:24" s="62" customFormat="1">
      <c r="A734" s="51"/>
      <c r="B734" s="52"/>
      <c r="C734" s="105"/>
      <c r="D734" s="53"/>
      <c r="E734" s="42"/>
      <c r="F734" s="54"/>
      <c r="G734" s="55"/>
      <c r="H734" s="56"/>
      <c r="I734" s="57"/>
      <c r="J734" s="56"/>
      <c r="K734" s="106"/>
      <c r="L734" s="56"/>
      <c r="M734" s="55"/>
      <c r="N734" s="121"/>
      <c r="O734" s="58"/>
      <c r="P734" s="125"/>
      <c r="Q734" s="114"/>
      <c r="R734" s="59"/>
      <c r="S734" s="59"/>
      <c r="T734" s="60"/>
      <c r="U734" s="60"/>
      <c r="V734" s="61"/>
      <c r="X734" s="66"/>
    </row>
    <row r="735" spans="1:24" s="62" customFormat="1">
      <c r="A735" s="51"/>
      <c r="B735" s="52"/>
      <c r="C735" s="105"/>
      <c r="D735" s="53"/>
      <c r="E735" s="42"/>
      <c r="F735" s="54"/>
      <c r="G735" s="55"/>
      <c r="H735" s="56"/>
      <c r="I735" s="57"/>
      <c r="J735" s="56"/>
      <c r="K735" s="106"/>
      <c r="L735" s="56"/>
      <c r="M735" s="55"/>
      <c r="N735" s="121"/>
      <c r="O735" s="58"/>
      <c r="P735" s="125"/>
      <c r="Q735" s="114"/>
      <c r="R735" s="59"/>
      <c r="S735" s="59"/>
      <c r="T735" s="60"/>
      <c r="U735" s="60"/>
      <c r="V735" s="61"/>
      <c r="X735" s="66"/>
    </row>
    <row r="736" spans="1:24" s="62" customFormat="1">
      <c r="A736" s="51"/>
      <c r="B736" s="52"/>
      <c r="C736" s="105"/>
      <c r="D736" s="53"/>
      <c r="E736" s="42"/>
      <c r="F736" s="54"/>
      <c r="G736" s="55"/>
      <c r="H736" s="56"/>
      <c r="I736" s="57"/>
      <c r="J736" s="56"/>
      <c r="K736" s="106"/>
      <c r="L736" s="56"/>
      <c r="M736" s="55"/>
      <c r="N736" s="121"/>
      <c r="O736" s="58"/>
      <c r="P736" s="125"/>
      <c r="Q736" s="114"/>
      <c r="R736" s="59"/>
      <c r="S736" s="59"/>
      <c r="T736" s="60"/>
      <c r="U736" s="60"/>
      <c r="V736" s="61"/>
      <c r="X736" s="66"/>
    </row>
    <row r="737" spans="1:24" s="62" customFormat="1">
      <c r="A737" s="51"/>
      <c r="B737" s="52"/>
      <c r="C737" s="105"/>
      <c r="D737" s="53"/>
      <c r="E737" s="42"/>
      <c r="F737" s="54"/>
      <c r="G737" s="55"/>
      <c r="H737" s="56"/>
      <c r="I737" s="57"/>
      <c r="J737" s="56"/>
      <c r="K737" s="106"/>
      <c r="L737" s="56"/>
      <c r="M737" s="55"/>
      <c r="N737" s="121"/>
      <c r="O737" s="58"/>
      <c r="P737" s="125"/>
      <c r="Q737" s="114"/>
      <c r="R737" s="59"/>
      <c r="S737" s="59"/>
      <c r="T737" s="60"/>
      <c r="U737" s="60"/>
      <c r="V737" s="61"/>
      <c r="X737" s="66"/>
    </row>
    <row r="738" spans="1:24" s="62" customFormat="1">
      <c r="A738" s="51"/>
      <c r="B738" s="52"/>
      <c r="C738" s="105"/>
      <c r="D738" s="53"/>
      <c r="E738" s="42"/>
      <c r="F738" s="54"/>
      <c r="G738" s="55"/>
      <c r="H738" s="56"/>
      <c r="I738" s="57"/>
      <c r="J738" s="56"/>
      <c r="K738" s="106"/>
      <c r="L738" s="56"/>
      <c r="M738" s="55"/>
      <c r="N738" s="121"/>
      <c r="O738" s="58"/>
      <c r="P738" s="125"/>
      <c r="Q738" s="114"/>
      <c r="R738" s="59"/>
      <c r="S738" s="59"/>
      <c r="T738" s="60"/>
      <c r="U738" s="60"/>
      <c r="V738" s="61"/>
      <c r="X738" s="66"/>
    </row>
    <row r="739" spans="1:24" s="62" customFormat="1">
      <c r="A739" s="51"/>
      <c r="B739" s="52"/>
      <c r="C739" s="105"/>
      <c r="D739" s="53"/>
      <c r="E739" s="42"/>
      <c r="F739" s="54"/>
      <c r="G739" s="55"/>
      <c r="H739" s="56"/>
      <c r="I739" s="57"/>
      <c r="J739" s="56"/>
      <c r="K739" s="106"/>
      <c r="L739" s="56"/>
      <c r="M739" s="55"/>
      <c r="N739" s="121"/>
      <c r="O739" s="58"/>
      <c r="P739" s="125"/>
      <c r="Q739" s="114"/>
      <c r="R739" s="59"/>
      <c r="S739" s="59"/>
      <c r="T739" s="60"/>
      <c r="U739" s="60"/>
      <c r="V739" s="61"/>
      <c r="X739" s="66"/>
    </row>
    <row r="740" spans="1:24" s="62" customFormat="1">
      <c r="A740" s="51"/>
      <c r="B740" s="52"/>
      <c r="C740" s="105"/>
      <c r="D740" s="53"/>
      <c r="E740" s="42"/>
      <c r="F740" s="54"/>
      <c r="G740" s="55"/>
      <c r="H740" s="56"/>
      <c r="I740" s="57"/>
      <c r="J740" s="56"/>
      <c r="K740" s="106"/>
      <c r="L740" s="56"/>
      <c r="M740" s="55"/>
      <c r="N740" s="121"/>
      <c r="O740" s="58"/>
      <c r="P740" s="125"/>
      <c r="Q740" s="114"/>
      <c r="R740" s="59"/>
      <c r="S740" s="59"/>
      <c r="T740" s="60"/>
      <c r="U740" s="60"/>
      <c r="V740" s="61"/>
      <c r="X740" s="66"/>
    </row>
    <row r="741" spans="1:24" s="62" customFormat="1">
      <c r="A741" s="51"/>
      <c r="B741" s="52"/>
      <c r="C741" s="105"/>
      <c r="D741" s="53"/>
      <c r="E741" s="42"/>
      <c r="F741" s="54"/>
      <c r="G741" s="55"/>
      <c r="H741" s="56"/>
      <c r="I741" s="57"/>
      <c r="J741" s="56"/>
      <c r="K741" s="106"/>
      <c r="L741" s="56"/>
      <c r="M741" s="55"/>
      <c r="N741" s="121"/>
      <c r="O741" s="58"/>
      <c r="P741" s="125"/>
      <c r="Q741" s="114"/>
      <c r="R741" s="59"/>
      <c r="S741" s="59"/>
      <c r="T741" s="60"/>
      <c r="U741" s="60"/>
      <c r="V741" s="61"/>
      <c r="X741" s="66"/>
    </row>
    <row r="742" spans="1:24" s="62" customFormat="1">
      <c r="A742" s="51"/>
      <c r="B742" s="52"/>
      <c r="C742" s="105"/>
      <c r="D742" s="53"/>
      <c r="E742" s="42"/>
      <c r="F742" s="54"/>
      <c r="G742" s="55"/>
      <c r="H742" s="56"/>
      <c r="I742" s="57"/>
      <c r="J742" s="56"/>
      <c r="K742" s="106"/>
      <c r="L742" s="56"/>
      <c r="M742" s="55"/>
      <c r="N742" s="121"/>
      <c r="O742" s="58"/>
      <c r="P742" s="125"/>
      <c r="Q742" s="114"/>
      <c r="R742" s="59"/>
      <c r="S742" s="59"/>
      <c r="T742" s="60"/>
      <c r="U742" s="60"/>
      <c r="V742" s="61"/>
      <c r="X742" s="66"/>
    </row>
    <row r="743" spans="1:24" s="62" customFormat="1">
      <c r="A743" s="51"/>
      <c r="B743" s="52"/>
      <c r="C743" s="105"/>
      <c r="D743" s="53"/>
      <c r="E743" s="42"/>
      <c r="F743" s="54"/>
      <c r="G743" s="55"/>
      <c r="H743" s="56"/>
      <c r="I743" s="57"/>
      <c r="J743" s="56"/>
      <c r="K743" s="106"/>
      <c r="L743" s="56"/>
      <c r="M743" s="55"/>
      <c r="N743" s="121"/>
      <c r="O743" s="58"/>
      <c r="P743" s="125"/>
      <c r="Q743" s="114"/>
      <c r="R743" s="59"/>
      <c r="S743" s="59"/>
      <c r="T743" s="60"/>
      <c r="U743" s="60"/>
      <c r="V743" s="61"/>
      <c r="X743" s="66"/>
    </row>
    <row r="744" spans="1:24" s="62" customFormat="1">
      <c r="A744" s="51"/>
      <c r="B744" s="52"/>
      <c r="C744" s="105"/>
      <c r="D744" s="53"/>
      <c r="E744" s="42"/>
      <c r="F744" s="54"/>
      <c r="G744" s="55"/>
      <c r="H744" s="56"/>
      <c r="I744" s="57"/>
      <c r="J744" s="56"/>
      <c r="K744" s="106"/>
      <c r="L744" s="56"/>
      <c r="M744" s="55"/>
      <c r="N744" s="121"/>
      <c r="O744" s="58"/>
      <c r="P744" s="125"/>
      <c r="Q744" s="114"/>
      <c r="R744" s="59"/>
      <c r="S744" s="59"/>
      <c r="T744" s="60"/>
      <c r="U744" s="60"/>
      <c r="V744" s="61"/>
      <c r="X744" s="66"/>
    </row>
    <row r="745" spans="1:24" s="62" customFormat="1">
      <c r="A745" s="51"/>
      <c r="B745" s="52"/>
      <c r="C745" s="105"/>
      <c r="D745" s="53"/>
      <c r="E745" s="42"/>
      <c r="F745" s="54"/>
      <c r="G745" s="55"/>
      <c r="H745" s="56"/>
      <c r="I745" s="57"/>
      <c r="J745" s="56"/>
      <c r="K745" s="106"/>
      <c r="L745" s="56"/>
      <c r="M745" s="55"/>
      <c r="N745" s="121"/>
      <c r="O745" s="58"/>
      <c r="P745" s="125"/>
      <c r="Q745" s="114"/>
      <c r="R745" s="59"/>
      <c r="S745" s="59"/>
      <c r="T745" s="60"/>
      <c r="U745" s="60"/>
      <c r="V745" s="61"/>
      <c r="X745" s="66"/>
    </row>
    <row r="746" spans="1:24" s="62" customFormat="1">
      <c r="A746" s="51"/>
      <c r="B746" s="52"/>
      <c r="C746" s="105"/>
      <c r="D746" s="53"/>
      <c r="E746" s="42"/>
      <c r="F746" s="54"/>
      <c r="G746" s="55"/>
      <c r="H746" s="56"/>
      <c r="I746" s="57"/>
      <c r="J746" s="56"/>
      <c r="K746" s="106"/>
      <c r="L746" s="56"/>
      <c r="M746" s="55"/>
      <c r="N746" s="121"/>
      <c r="O746" s="58"/>
      <c r="P746" s="125"/>
      <c r="Q746" s="114"/>
      <c r="R746" s="59"/>
      <c r="S746" s="59"/>
      <c r="T746" s="60"/>
      <c r="U746" s="60"/>
      <c r="V746" s="61"/>
      <c r="X746" s="66"/>
    </row>
    <row r="747" spans="1:24" s="62" customFormat="1">
      <c r="A747" s="51"/>
      <c r="B747" s="52"/>
      <c r="C747" s="105"/>
      <c r="D747" s="53"/>
      <c r="E747" s="42"/>
      <c r="F747" s="54"/>
      <c r="G747" s="55"/>
      <c r="H747" s="56"/>
      <c r="I747" s="57"/>
      <c r="J747" s="56"/>
      <c r="K747" s="106"/>
      <c r="L747" s="56"/>
      <c r="M747" s="55"/>
      <c r="N747" s="121"/>
      <c r="O747" s="58"/>
      <c r="P747" s="125"/>
      <c r="Q747" s="114"/>
      <c r="R747" s="59"/>
      <c r="S747" s="59"/>
      <c r="T747" s="60"/>
      <c r="U747" s="60"/>
      <c r="V747" s="61"/>
      <c r="X747" s="66"/>
    </row>
    <row r="748" spans="1:24" s="62" customFormat="1">
      <c r="A748" s="51"/>
      <c r="B748" s="52"/>
      <c r="C748" s="105"/>
      <c r="D748" s="53"/>
      <c r="E748" s="42"/>
      <c r="F748" s="54"/>
      <c r="G748" s="55"/>
      <c r="H748" s="56"/>
      <c r="I748" s="57"/>
      <c r="J748" s="56"/>
      <c r="K748" s="106"/>
      <c r="L748" s="56"/>
      <c r="M748" s="55"/>
      <c r="N748" s="121"/>
      <c r="O748" s="58"/>
      <c r="P748" s="125"/>
      <c r="Q748" s="114"/>
      <c r="R748" s="59"/>
      <c r="S748" s="59"/>
      <c r="T748" s="60"/>
      <c r="U748" s="60"/>
      <c r="V748" s="61"/>
      <c r="X748" s="66"/>
    </row>
    <row r="749" spans="1:24" s="62" customFormat="1">
      <c r="A749" s="51"/>
      <c r="B749" s="52"/>
      <c r="C749" s="105"/>
      <c r="D749" s="53"/>
      <c r="E749" s="42"/>
      <c r="F749" s="54"/>
      <c r="G749" s="55"/>
      <c r="H749" s="56"/>
      <c r="I749" s="57"/>
      <c r="J749" s="56"/>
      <c r="K749" s="106"/>
      <c r="L749" s="56"/>
      <c r="M749" s="55"/>
      <c r="N749" s="121"/>
      <c r="O749" s="58"/>
      <c r="P749" s="125"/>
      <c r="Q749" s="114"/>
      <c r="R749" s="59"/>
      <c r="S749" s="59"/>
      <c r="T749" s="60"/>
      <c r="U749" s="60"/>
      <c r="V749" s="61"/>
      <c r="X749" s="66"/>
    </row>
    <row r="750" spans="1:24" s="62" customFormat="1">
      <c r="A750" s="51"/>
      <c r="B750" s="52"/>
      <c r="C750" s="105"/>
      <c r="D750" s="53"/>
      <c r="E750" s="42"/>
      <c r="F750" s="54"/>
      <c r="G750" s="55"/>
      <c r="H750" s="56"/>
      <c r="I750" s="57"/>
      <c r="J750" s="56"/>
      <c r="K750" s="106"/>
      <c r="L750" s="56"/>
      <c r="M750" s="55"/>
      <c r="N750" s="121"/>
      <c r="O750" s="58"/>
      <c r="P750" s="125"/>
      <c r="Q750" s="114"/>
      <c r="R750" s="59"/>
      <c r="S750" s="59"/>
      <c r="T750" s="60"/>
      <c r="U750" s="60"/>
      <c r="V750" s="61"/>
      <c r="X750" s="66"/>
    </row>
    <row r="751" spans="1:24" s="62" customFormat="1">
      <c r="A751" s="51"/>
      <c r="B751" s="52"/>
      <c r="C751" s="105"/>
      <c r="D751" s="53"/>
      <c r="E751" s="42"/>
      <c r="F751" s="54"/>
      <c r="G751" s="55"/>
      <c r="H751" s="56"/>
      <c r="I751" s="57"/>
      <c r="J751" s="56"/>
      <c r="K751" s="106"/>
      <c r="L751" s="56"/>
      <c r="M751" s="55"/>
      <c r="N751" s="121"/>
      <c r="O751" s="58"/>
      <c r="P751" s="125"/>
      <c r="Q751" s="114"/>
      <c r="R751" s="59"/>
      <c r="S751" s="59"/>
      <c r="T751" s="60"/>
      <c r="U751" s="60"/>
      <c r="V751" s="61"/>
      <c r="X751" s="66"/>
    </row>
    <row r="752" spans="1:24" s="62" customFormat="1">
      <c r="A752" s="51"/>
      <c r="B752" s="52"/>
      <c r="C752" s="105"/>
      <c r="D752" s="53"/>
      <c r="E752" s="42"/>
      <c r="F752" s="54"/>
      <c r="G752" s="55"/>
      <c r="H752" s="56"/>
      <c r="I752" s="57"/>
      <c r="J752" s="56"/>
      <c r="K752" s="106"/>
      <c r="L752" s="56"/>
      <c r="M752" s="55"/>
      <c r="N752" s="121"/>
      <c r="O752" s="58"/>
      <c r="P752" s="125"/>
      <c r="Q752" s="114"/>
      <c r="R752" s="59"/>
      <c r="S752" s="59"/>
      <c r="T752" s="60"/>
      <c r="U752" s="60"/>
      <c r="V752" s="61"/>
      <c r="X752" s="66"/>
    </row>
    <row r="753" spans="1:24" s="62" customFormat="1">
      <c r="A753" s="51"/>
      <c r="B753" s="52"/>
      <c r="C753" s="105"/>
      <c r="D753" s="53"/>
      <c r="E753" s="42"/>
      <c r="F753" s="54"/>
      <c r="G753" s="55"/>
      <c r="H753" s="56"/>
      <c r="I753" s="57"/>
      <c r="J753" s="56"/>
      <c r="K753" s="106"/>
      <c r="L753" s="56"/>
      <c r="M753" s="55"/>
      <c r="N753" s="121"/>
      <c r="O753" s="58"/>
      <c r="P753" s="125"/>
      <c r="Q753" s="114"/>
      <c r="R753" s="59"/>
      <c r="S753" s="59"/>
      <c r="T753" s="60"/>
      <c r="U753" s="60"/>
      <c r="V753" s="61"/>
      <c r="X753" s="66"/>
    </row>
    <row r="754" spans="1:24" s="62" customFormat="1">
      <c r="A754" s="51"/>
      <c r="B754" s="52"/>
      <c r="C754" s="105"/>
      <c r="D754" s="53"/>
      <c r="E754" s="42"/>
      <c r="F754" s="54"/>
      <c r="G754" s="55"/>
      <c r="H754" s="56"/>
      <c r="I754" s="57"/>
      <c r="J754" s="56"/>
      <c r="K754" s="106"/>
      <c r="L754" s="56"/>
      <c r="M754" s="55"/>
      <c r="N754" s="121"/>
      <c r="O754" s="58"/>
      <c r="P754" s="125"/>
      <c r="Q754" s="114"/>
      <c r="R754" s="59"/>
      <c r="S754" s="59"/>
      <c r="T754" s="60"/>
      <c r="U754" s="60"/>
      <c r="V754" s="61"/>
      <c r="X754" s="66"/>
    </row>
    <row r="755" spans="1:24" s="62" customFormat="1">
      <c r="A755" s="51"/>
      <c r="B755" s="52"/>
      <c r="C755" s="105"/>
      <c r="D755" s="53"/>
      <c r="E755" s="42"/>
      <c r="F755" s="54"/>
      <c r="G755" s="55"/>
      <c r="H755" s="56"/>
      <c r="I755" s="57"/>
      <c r="J755" s="56"/>
      <c r="K755" s="106"/>
      <c r="L755" s="56"/>
      <c r="M755" s="55"/>
      <c r="N755" s="121"/>
      <c r="O755" s="58"/>
      <c r="P755" s="125"/>
      <c r="Q755" s="114"/>
      <c r="R755" s="59"/>
      <c r="S755" s="59"/>
      <c r="T755" s="60"/>
      <c r="U755" s="60"/>
      <c r="V755" s="61"/>
      <c r="X755" s="66"/>
    </row>
    <row r="756" spans="1:24" s="62" customFormat="1">
      <c r="A756" s="51"/>
      <c r="B756" s="52"/>
      <c r="C756" s="105"/>
      <c r="D756" s="53"/>
      <c r="E756" s="42"/>
      <c r="F756" s="54"/>
      <c r="G756" s="55"/>
      <c r="H756" s="56"/>
      <c r="I756" s="57"/>
      <c r="J756" s="56"/>
      <c r="K756" s="106"/>
      <c r="L756" s="56"/>
      <c r="M756" s="55"/>
      <c r="N756" s="121"/>
      <c r="O756" s="58"/>
      <c r="P756" s="125"/>
      <c r="Q756" s="114"/>
      <c r="R756" s="59"/>
      <c r="S756" s="59"/>
      <c r="T756" s="60"/>
      <c r="U756" s="60"/>
      <c r="V756" s="61"/>
      <c r="X756" s="66"/>
    </row>
    <row r="757" spans="1:24" s="62" customFormat="1">
      <c r="A757" s="51"/>
      <c r="B757" s="52"/>
      <c r="C757" s="105"/>
      <c r="D757" s="53"/>
      <c r="E757" s="42"/>
      <c r="F757" s="54"/>
      <c r="G757" s="55"/>
      <c r="H757" s="56"/>
      <c r="I757" s="57"/>
      <c r="J757" s="56"/>
      <c r="K757" s="106"/>
      <c r="L757" s="56"/>
      <c r="M757" s="55"/>
      <c r="N757" s="121"/>
      <c r="O757" s="58"/>
      <c r="P757" s="125"/>
      <c r="Q757" s="114"/>
      <c r="R757" s="59"/>
      <c r="S757" s="59"/>
      <c r="T757" s="60"/>
      <c r="U757" s="60"/>
      <c r="V757" s="61"/>
      <c r="X757" s="66"/>
    </row>
    <row r="758" spans="1:24" s="62" customFormat="1">
      <c r="A758" s="51"/>
      <c r="B758" s="52"/>
      <c r="C758" s="105"/>
      <c r="D758" s="53"/>
      <c r="E758" s="42"/>
      <c r="F758" s="54"/>
      <c r="G758" s="55"/>
      <c r="H758" s="56"/>
      <c r="I758" s="57"/>
      <c r="J758" s="56"/>
      <c r="K758" s="106"/>
      <c r="L758" s="56"/>
      <c r="M758" s="55"/>
      <c r="N758" s="121"/>
      <c r="O758" s="58"/>
      <c r="P758" s="125"/>
      <c r="Q758" s="114"/>
      <c r="R758" s="59"/>
      <c r="S758" s="59"/>
      <c r="T758" s="60"/>
      <c r="U758" s="60"/>
      <c r="V758" s="61"/>
      <c r="X758" s="66"/>
    </row>
    <row r="759" spans="1:24" s="62" customFormat="1">
      <c r="A759" s="51"/>
      <c r="B759" s="52"/>
      <c r="C759" s="105"/>
      <c r="D759" s="53"/>
      <c r="E759" s="42"/>
      <c r="F759" s="54"/>
      <c r="G759" s="55"/>
      <c r="H759" s="56"/>
      <c r="I759" s="57"/>
      <c r="J759" s="56"/>
      <c r="K759" s="106"/>
      <c r="L759" s="56"/>
      <c r="M759" s="55"/>
      <c r="N759" s="121"/>
      <c r="O759" s="58"/>
      <c r="P759" s="125"/>
      <c r="Q759" s="114"/>
      <c r="R759" s="59"/>
      <c r="S759" s="59"/>
      <c r="T759" s="60"/>
      <c r="U759" s="60"/>
      <c r="V759" s="61"/>
      <c r="X759" s="66"/>
    </row>
    <row r="760" spans="1:24" s="62" customFormat="1">
      <c r="A760" s="51"/>
      <c r="B760" s="52"/>
      <c r="C760" s="105"/>
      <c r="D760" s="53"/>
      <c r="E760" s="42"/>
      <c r="F760" s="54"/>
      <c r="G760" s="55"/>
      <c r="H760" s="56"/>
      <c r="I760" s="57"/>
      <c r="J760" s="56"/>
      <c r="K760" s="106"/>
      <c r="L760" s="56"/>
      <c r="M760" s="55"/>
      <c r="N760" s="121"/>
      <c r="O760" s="58"/>
      <c r="P760" s="125"/>
      <c r="Q760" s="114"/>
      <c r="R760" s="59"/>
      <c r="S760" s="59"/>
      <c r="T760" s="60"/>
      <c r="U760" s="60"/>
      <c r="V760" s="61"/>
      <c r="X760" s="66"/>
    </row>
    <row r="761" spans="1:24" s="62" customFormat="1">
      <c r="A761" s="51"/>
      <c r="B761" s="52"/>
      <c r="C761" s="105"/>
      <c r="D761" s="53"/>
      <c r="E761" s="42"/>
      <c r="F761" s="54"/>
      <c r="G761" s="55"/>
      <c r="H761" s="56"/>
      <c r="I761" s="57"/>
      <c r="J761" s="56"/>
      <c r="K761" s="106"/>
      <c r="L761" s="56"/>
      <c r="M761" s="55"/>
      <c r="N761" s="121"/>
      <c r="O761" s="58"/>
      <c r="P761" s="125"/>
      <c r="Q761" s="114"/>
      <c r="R761" s="59"/>
      <c r="S761" s="59"/>
      <c r="T761" s="60"/>
      <c r="U761" s="60"/>
      <c r="V761" s="61"/>
      <c r="X761" s="66"/>
    </row>
    <row r="762" spans="1:24" s="62" customFormat="1">
      <c r="A762" s="51"/>
      <c r="B762" s="52"/>
      <c r="C762" s="105"/>
      <c r="D762" s="53"/>
      <c r="E762" s="42"/>
      <c r="F762" s="54"/>
      <c r="G762" s="55"/>
      <c r="H762" s="56"/>
      <c r="I762" s="57"/>
      <c r="J762" s="56"/>
      <c r="K762" s="106"/>
      <c r="L762" s="56"/>
      <c r="M762" s="55"/>
      <c r="N762" s="121"/>
      <c r="O762" s="58"/>
      <c r="P762" s="125"/>
      <c r="Q762" s="114"/>
      <c r="R762" s="59"/>
      <c r="S762" s="59"/>
      <c r="T762" s="60"/>
      <c r="U762" s="60"/>
      <c r="V762" s="61"/>
      <c r="X762" s="66"/>
    </row>
    <row r="763" spans="1:24" s="62" customFormat="1">
      <c r="A763" s="51"/>
      <c r="B763" s="52"/>
      <c r="C763" s="105"/>
      <c r="D763" s="53"/>
      <c r="E763" s="42"/>
      <c r="F763" s="54"/>
      <c r="G763" s="55"/>
      <c r="H763" s="56"/>
      <c r="I763" s="57"/>
      <c r="J763" s="56"/>
      <c r="K763" s="106"/>
      <c r="L763" s="56"/>
      <c r="M763" s="55"/>
      <c r="N763" s="121"/>
      <c r="O763" s="58"/>
      <c r="P763" s="125"/>
      <c r="Q763" s="114"/>
      <c r="R763" s="59"/>
      <c r="S763" s="59"/>
      <c r="T763" s="60"/>
      <c r="U763" s="60"/>
      <c r="V763" s="61"/>
      <c r="X763" s="66"/>
    </row>
    <row r="764" spans="1:24" s="62" customFormat="1">
      <c r="A764" s="51"/>
      <c r="B764" s="52"/>
      <c r="C764" s="105"/>
      <c r="D764" s="53"/>
      <c r="E764" s="42"/>
      <c r="F764" s="54"/>
      <c r="G764" s="55"/>
      <c r="H764" s="56"/>
      <c r="I764" s="57"/>
      <c r="J764" s="56"/>
      <c r="K764" s="106"/>
      <c r="L764" s="56"/>
      <c r="M764" s="55"/>
      <c r="N764" s="121"/>
      <c r="O764" s="58"/>
      <c r="P764" s="125"/>
      <c r="Q764" s="114"/>
      <c r="R764" s="59"/>
      <c r="S764" s="59"/>
      <c r="T764" s="60"/>
      <c r="U764" s="60"/>
      <c r="V764" s="61"/>
      <c r="X764" s="66"/>
    </row>
    <row r="765" spans="1:24" s="62" customFormat="1">
      <c r="A765" s="51"/>
      <c r="B765" s="52"/>
      <c r="C765" s="105"/>
      <c r="D765" s="53"/>
      <c r="E765" s="42"/>
      <c r="F765" s="54"/>
      <c r="G765" s="55"/>
      <c r="H765" s="56"/>
      <c r="I765" s="57"/>
      <c r="J765" s="56"/>
      <c r="K765" s="106"/>
      <c r="L765" s="56"/>
      <c r="M765" s="55"/>
      <c r="N765" s="121"/>
      <c r="O765" s="58"/>
      <c r="P765" s="125"/>
      <c r="Q765" s="114"/>
      <c r="R765" s="59"/>
      <c r="S765" s="59"/>
      <c r="T765" s="60"/>
      <c r="U765" s="60"/>
      <c r="V765" s="61"/>
      <c r="X765" s="66"/>
    </row>
    <row r="766" spans="1:24" s="62" customFormat="1">
      <c r="A766" s="51"/>
      <c r="B766" s="52"/>
      <c r="C766" s="105"/>
      <c r="D766" s="53"/>
      <c r="E766" s="42"/>
      <c r="F766" s="54"/>
      <c r="G766" s="55"/>
      <c r="H766" s="56"/>
      <c r="I766" s="57"/>
      <c r="J766" s="56"/>
      <c r="K766" s="106"/>
      <c r="L766" s="56"/>
      <c r="M766" s="55"/>
      <c r="N766" s="121"/>
      <c r="O766" s="58"/>
      <c r="P766" s="125"/>
      <c r="Q766" s="114"/>
      <c r="R766" s="59"/>
      <c r="S766" s="59"/>
      <c r="T766" s="60"/>
      <c r="U766" s="60"/>
      <c r="V766" s="61"/>
      <c r="X766" s="66"/>
    </row>
    <row r="767" spans="1:24" s="62" customFormat="1">
      <c r="A767" s="51"/>
      <c r="B767" s="52"/>
      <c r="C767" s="105"/>
      <c r="D767" s="53"/>
      <c r="E767" s="42"/>
      <c r="F767" s="54"/>
      <c r="G767" s="55"/>
      <c r="H767" s="56"/>
      <c r="I767" s="57"/>
      <c r="J767" s="56"/>
      <c r="K767" s="106"/>
      <c r="L767" s="56"/>
      <c r="M767" s="55"/>
      <c r="N767" s="121"/>
      <c r="O767" s="58"/>
      <c r="P767" s="125"/>
      <c r="Q767" s="114"/>
      <c r="R767" s="59"/>
      <c r="S767" s="59"/>
      <c r="T767" s="60"/>
      <c r="U767" s="60"/>
      <c r="V767" s="61"/>
      <c r="X767" s="66"/>
    </row>
    <row r="768" spans="1:24" s="62" customFormat="1">
      <c r="A768" s="51"/>
      <c r="B768" s="52"/>
      <c r="C768" s="105"/>
      <c r="D768" s="53"/>
      <c r="E768" s="42"/>
      <c r="F768" s="54"/>
      <c r="G768" s="55"/>
      <c r="H768" s="56"/>
      <c r="I768" s="57"/>
      <c r="J768" s="56"/>
      <c r="K768" s="106"/>
      <c r="L768" s="56"/>
      <c r="M768" s="55"/>
      <c r="N768" s="121"/>
      <c r="O768" s="58"/>
      <c r="P768" s="125"/>
      <c r="Q768" s="114"/>
      <c r="R768" s="59"/>
      <c r="S768" s="59"/>
      <c r="T768" s="60"/>
      <c r="U768" s="60"/>
      <c r="V768" s="61"/>
      <c r="X768" s="66"/>
    </row>
    <row r="769" spans="1:24" s="62" customFormat="1">
      <c r="A769" s="51"/>
      <c r="B769" s="52"/>
      <c r="C769" s="105"/>
      <c r="D769" s="53"/>
      <c r="E769" s="42"/>
      <c r="F769" s="54"/>
      <c r="G769" s="55"/>
      <c r="H769" s="56"/>
      <c r="I769" s="57"/>
      <c r="J769" s="56"/>
      <c r="K769" s="106"/>
      <c r="L769" s="56"/>
      <c r="M769" s="55"/>
      <c r="N769" s="121"/>
      <c r="O769" s="58"/>
      <c r="P769" s="125"/>
      <c r="Q769" s="114"/>
      <c r="R769" s="59"/>
      <c r="S769" s="59"/>
      <c r="T769" s="60"/>
      <c r="U769" s="60"/>
      <c r="V769" s="61"/>
      <c r="X769" s="66"/>
    </row>
    <row r="770" spans="1:24" s="62" customFormat="1">
      <c r="A770" s="51"/>
      <c r="B770" s="52"/>
      <c r="C770" s="105"/>
      <c r="D770" s="53"/>
      <c r="E770" s="42"/>
      <c r="F770" s="54"/>
      <c r="G770" s="55"/>
      <c r="H770" s="56"/>
      <c r="I770" s="57"/>
      <c r="J770" s="56"/>
      <c r="K770" s="106"/>
      <c r="L770" s="56"/>
      <c r="M770" s="55"/>
      <c r="N770" s="121"/>
      <c r="O770" s="58"/>
      <c r="P770" s="125"/>
      <c r="Q770" s="114"/>
      <c r="R770" s="59"/>
      <c r="S770" s="59"/>
      <c r="T770" s="60"/>
      <c r="U770" s="60"/>
      <c r="V770" s="61"/>
      <c r="X770" s="66"/>
    </row>
    <row r="771" spans="1:24" s="62" customFormat="1">
      <c r="A771" s="51"/>
      <c r="B771" s="52"/>
      <c r="C771" s="105"/>
      <c r="D771" s="53"/>
      <c r="E771" s="42"/>
      <c r="F771" s="54"/>
      <c r="G771" s="55"/>
      <c r="H771" s="56"/>
      <c r="I771" s="57"/>
      <c r="J771" s="56"/>
      <c r="K771" s="106"/>
      <c r="L771" s="56"/>
      <c r="M771" s="55"/>
      <c r="N771" s="121"/>
      <c r="O771" s="58"/>
      <c r="P771" s="125"/>
      <c r="Q771" s="114"/>
      <c r="R771" s="59"/>
      <c r="S771" s="59"/>
      <c r="T771" s="60"/>
      <c r="U771" s="60"/>
      <c r="V771" s="61"/>
      <c r="X771" s="66"/>
    </row>
    <row r="772" spans="1:24" s="62" customFormat="1">
      <c r="A772" s="51"/>
      <c r="B772" s="52"/>
      <c r="C772" s="105"/>
      <c r="D772" s="53"/>
      <c r="E772" s="42"/>
      <c r="F772" s="54"/>
      <c r="G772" s="55"/>
      <c r="H772" s="56"/>
      <c r="I772" s="57"/>
      <c r="J772" s="56"/>
      <c r="K772" s="106"/>
      <c r="L772" s="56"/>
      <c r="M772" s="55"/>
      <c r="N772" s="121"/>
      <c r="O772" s="58"/>
      <c r="P772" s="125"/>
      <c r="Q772" s="114"/>
      <c r="R772" s="59"/>
      <c r="S772" s="59"/>
      <c r="T772" s="60"/>
      <c r="U772" s="60"/>
      <c r="V772" s="61"/>
      <c r="X772" s="66"/>
    </row>
    <row r="773" spans="1:24" s="62" customFormat="1">
      <c r="A773" s="51"/>
      <c r="B773" s="52"/>
      <c r="C773" s="105"/>
      <c r="D773" s="53"/>
      <c r="E773" s="42"/>
      <c r="F773" s="54"/>
      <c r="G773" s="55"/>
      <c r="H773" s="56"/>
      <c r="I773" s="57"/>
      <c r="J773" s="56"/>
      <c r="K773" s="106"/>
      <c r="L773" s="56"/>
      <c r="M773" s="55"/>
      <c r="N773" s="121"/>
      <c r="O773" s="58"/>
      <c r="P773" s="125"/>
      <c r="Q773" s="114"/>
      <c r="R773" s="59"/>
      <c r="S773" s="59"/>
      <c r="T773" s="60"/>
      <c r="U773" s="60"/>
      <c r="V773" s="61"/>
      <c r="X773" s="66"/>
    </row>
    <row r="774" spans="1:24" s="62" customFormat="1">
      <c r="A774" s="51"/>
      <c r="B774" s="52"/>
      <c r="C774" s="105"/>
      <c r="D774" s="53"/>
      <c r="E774" s="42"/>
      <c r="F774" s="54"/>
      <c r="G774" s="55"/>
      <c r="H774" s="56"/>
      <c r="I774" s="57"/>
      <c r="J774" s="56"/>
      <c r="K774" s="106"/>
      <c r="L774" s="56"/>
      <c r="M774" s="55"/>
      <c r="N774" s="121"/>
      <c r="O774" s="58"/>
      <c r="P774" s="125"/>
      <c r="Q774" s="114"/>
      <c r="R774" s="59"/>
      <c r="S774" s="59"/>
      <c r="T774" s="60"/>
      <c r="U774" s="60"/>
      <c r="V774" s="61"/>
      <c r="X774" s="66"/>
    </row>
    <row r="775" spans="1:24" s="62" customFormat="1">
      <c r="A775" s="51"/>
      <c r="B775" s="52"/>
      <c r="C775" s="105"/>
      <c r="D775" s="53"/>
      <c r="E775" s="42"/>
      <c r="F775" s="54"/>
      <c r="G775" s="55"/>
      <c r="H775" s="56"/>
      <c r="I775" s="57"/>
      <c r="J775" s="56"/>
      <c r="K775" s="106"/>
      <c r="L775" s="56"/>
      <c r="M775" s="55"/>
      <c r="N775" s="121"/>
      <c r="O775" s="58"/>
      <c r="P775" s="125"/>
      <c r="Q775" s="114"/>
      <c r="R775" s="59"/>
      <c r="S775" s="59"/>
      <c r="T775" s="60"/>
      <c r="U775" s="60"/>
      <c r="V775" s="61"/>
      <c r="X775" s="66"/>
    </row>
    <row r="776" spans="1:24" s="62" customFormat="1">
      <c r="A776" s="51"/>
      <c r="B776" s="52"/>
      <c r="C776" s="105"/>
      <c r="D776" s="53"/>
      <c r="E776" s="42"/>
      <c r="F776" s="54"/>
      <c r="G776" s="55"/>
      <c r="H776" s="56"/>
      <c r="I776" s="57"/>
      <c r="J776" s="56"/>
      <c r="K776" s="106"/>
      <c r="L776" s="56"/>
      <c r="M776" s="55"/>
      <c r="N776" s="121"/>
      <c r="O776" s="58"/>
      <c r="P776" s="125"/>
      <c r="Q776" s="114"/>
      <c r="R776" s="59"/>
      <c r="S776" s="59"/>
      <c r="T776" s="60"/>
      <c r="U776" s="60"/>
      <c r="V776" s="61"/>
      <c r="X776" s="66"/>
    </row>
    <row r="777" spans="1:24" s="62" customFormat="1">
      <c r="A777" s="51"/>
      <c r="B777" s="52"/>
      <c r="C777" s="105"/>
      <c r="D777" s="53"/>
      <c r="E777" s="42"/>
      <c r="F777" s="54"/>
      <c r="G777" s="55"/>
      <c r="H777" s="56"/>
      <c r="I777" s="57"/>
      <c r="J777" s="56"/>
      <c r="K777" s="106"/>
      <c r="L777" s="56"/>
      <c r="M777" s="55"/>
      <c r="N777" s="121"/>
      <c r="O777" s="58"/>
      <c r="P777" s="125"/>
      <c r="Q777" s="114"/>
      <c r="R777" s="59"/>
      <c r="S777" s="59"/>
      <c r="T777" s="60"/>
      <c r="U777" s="60"/>
      <c r="V777" s="61"/>
      <c r="X777" s="66"/>
    </row>
    <row r="778" spans="1:24" s="62" customFormat="1">
      <c r="A778" s="51"/>
      <c r="B778" s="52"/>
      <c r="C778" s="105"/>
      <c r="D778" s="53"/>
      <c r="E778" s="42"/>
      <c r="F778" s="54"/>
      <c r="G778" s="55"/>
      <c r="H778" s="56"/>
      <c r="I778" s="57"/>
      <c r="J778" s="56"/>
      <c r="K778" s="106"/>
      <c r="L778" s="56"/>
      <c r="M778" s="55"/>
      <c r="N778" s="121"/>
      <c r="O778" s="58"/>
      <c r="P778" s="125"/>
      <c r="Q778" s="114"/>
      <c r="R778" s="59"/>
      <c r="S778" s="59"/>
      <c r="T778" s="60"/>
      <c r="U778" s="60"/>
      <c r="V778" s="61"/>
      <c r="X778" s="66"/>
    </row>
    <row r="779" spans="1:24" s="62" customFormat="1">
      <c r="A779" s="51"/>
      <c r="B779" s="52"/>
      <c r="C779" s="105"/>
      <c r="D779" s="53"/>
      <c r="E779" s="42"/>
      <c r="F779" s="54"/>
      <c r="G779" s="55"/>
      <c r="H779" s="56"/>
      <c r="I779" s="57"/>
      <c r="J779" s="56"/>
      <c r="K779" s="106"/>
      <c r="L779" s="56"/>
      <c r="M779" s="55"/>
      <c r="N779" s="121"/>
      <c r="O779" s="58"/>
      <c r="P779" s="125"/>
      <c r="Q779" s="114"/>
      <c r="R779" s="59"/>
      <c r="S779" s="59"/>
      <c r="T779" s="60"/>
      <c r="U779" s="60"/>
      <c r="V779" s="61"/>
      <c r="X779" s="66"/>
    </row>
    <row r="780" spans="1:24" s="62" customFormat="1">
      <c r="A780" s="51"/>
      <c r="B780" s="52"/>
      <c r="C780" s="105"/>
      <c r="D780" s="53"/>
      <c r="E780" s="42"/>
      <c r="F780" s="54"/>
      <c r="G780" s="55"/>
      <c r="H780" s="56"/>
      <c r="I780" s="57"/>
      <c r="J780" s="56"/>
      <c r="K780" s="106"/>
      <c r="L780" s="56"/>
      <c r="M780" s="55"/>
      <c r="N780" s="121"/>
      <c r="O780" s="58"/>
      <c r="P780" s="125"/>
      <c r="Q780" s="114"/>
      <c r="R780" s="59"/>
      <c r="S780" s="59"/>
      <c r="T780" s="60"/>
      <c r="U780" s="60"/>
      <c r="V780" s="61"/>
      <c r="X780" s="66"/>
    </row>
    <row r="781" spans="1:24" s="62" customFormat="1">
      <c r="A781" s="51"/>
      <c r="B781" s="52"/>
      <c r="C781" s="105"/>
      <c r="D781" s="53"/>
      <c r="E781" s="42"/>
      <c r="F781" s="54"/>
      <c r="G781" s="55"/>
      <c r="H781" s="56"/>
      <c r="I781" s="57"/>
      <c r="J781" s="56"/>
      <c r="K781" s="106"/>
      <c r="L781" s="56"/>
      <c r="M781" s="55"/>
      <c r="N781" s="121"/>
      <c r="O781" s="58"/>
      <c r="P781" s="125"/>
      <c r="Q781" s="114"/>
      <c r="R781" s="59"/>
      <c r="S781" s="59"/>
      <c r="T781" s="60"/>
      <c r="U781" s="60"/>
      <c r="V781" s="61"/>
      <c r="X781" s="66"/>
    </row>
    <row r="782" spans="1:24" s="62" customFormat="1">
      <c r="A782" s="51"/>
      <c r="B782" s="52"/>
      <c r="C782" s="105"/>
      <c r="D782" s="53"/>
      <c r="E782" s="42"/>
      <c r="F782" s="54"/>
      <c r="G782" s="55"/>
      <c r="H782" s="56"/>
      <c r="I782" s="57"/>
      <c r="J782" s="56"/>
      <c r="K782" s="106"/>
      <c r="L782" s="56"/>
      <c r="M782" s="55"/>
      <c r="N782" s="121"/>
      <c r="O782" s="58"/>
      <c r="P782" s="125"/>
      <c r="Q782" s="114"/>
      <c r="R782" s="59"/>
      <c r="S782" s="59"/>
      <c r="T782" s="60"/>
      <c r="U782" s="60"/>
      <c r="V782" s="61"/>
      <c r="X782" s="66"/>
    </row>
    <row r="783" spans="1:24" s="62" customFormat="1">
      <c r="A783" s="51"/>
      <c r="B783" s="52"/>
      <c r="C783" s="105"/>
      <c r="D783" s="53"/>
      <c r="E783" s="42"/>
      <c r="F783" s="54"/>
      <c r="G783" s="55"/>
      <c r="H783" s="56"/>
      <c r="I783" s="57"/>
      <c r="J783" s="56"/>
      <c r="K783" s="106"/>
      <c r="L783" s="56"/>
      <c r="M783" s="55"/>
      <c r="N783" s="121"/>
      <c r="O783" s="58"/>
      <c r="P783" s="125"/>
      <c r="Q783" s="114"/>
      <c r="R783" s="59"/>
      <c r="S783" s="59"/>
      <c r="T783" s="60"/>
      <c r="U783" s="60"/>
      <c r="V783" s="61"/>
      <c r="X783" s="66"/>
    </row>
    <row r="784" spans="1:24" s="62" customFormat="1">
      <c r="A784" s="51"/>
      <c r="B784" s="52"/>
      <c r="C784" s="105"/>
      <c r="D784" s="53"/>
      <c r="E784" s="42"/>
      <c r="F784" s="54"/>
      <c r="G784" s="55"/>
      <c r="H784" s="56"/>
      <c r="I784" s="57"/>
      <c r="J784" s="56"/>
      <c r="K784" s="106"/>
      <c r="L784" s="56"/>
      <c r="M784" s="55"/>
      <c r="N784" s="121"/>
      <c r="O784" s="58"/>
      <c r="P784" s="125"/>
      <c r="Q784" s="114"/>
      <c r="R784" s="59"/>
      <c r="S784" s="59"/>
      <c r="T784" s="60"/>
      <c r="U784" s="60"/>
      <c r="V784" s="61"/>
      <c r="X784" s="66"/>
    </row>
    <row r="785" spans="1:24" s="62" customFormat="1">
      <c r="A785" s="51"/>
      <c r="B785" s="52"/>
      <c r="C785" s="105"/>
      <c r="D785" s="53"/>
      <c r="E785" s="42"/>
      <c r="F785" s="54"/>
      <c r="G785" s="55"/>
      <c r="H785" s="56"/>
      <c r="I785" s="57"/>
      <c r="J785" s="56"/>
      <c r="K785" s="106"/>
      <c r="L785" s="56"/>
      <c r="M785" s="55"/>
      <c r="N785" s="121"/>
      <c r="O785" s="58"/>
      <c r="P785" s="125"/>
      <c r="Q785" s="114"/>
      <c r="R785" s="59"/>
      <c r="S785" s="59"/>
      <c r="T785" s="60"/>
      <c r="U785" s="60"/>
      <c r="V785" s="61"/>
      <c r="X785" s="66"/>
    </row>
    <row r="786" spans="1:24" s="62" customFormat="1">
      <c r="A786" s="51"/>
      <c r="B786" s="52"/>
      <c r="C786" s="105"/>
      <c r="D786" s="53"/>
      <c r="E786" s="42"/>
      <c r="F786" s="54"/>
      <c r="G786" s="55"/>
      <c r="H786" s="56"/>
      <c r="I786" s="57"/>
      <c r="J786" s="56"/>
      <c r="K786" s="106"/>
      <c r="L786" s="56"/>
      <c r="M786" s="55"/>
      <c r="N786" s="121"/>
      <c r="O786" s="58"/>
      <c r="P786" s="125"/>
      <c r="Q786" s="114"/>
      <c r="R786" s="59"/>
      <c r="S786" s="59"/>
      <c r="T786" s="60"/>
      <c r="U786" s="60"/>
      <c r="V786" s="61"/>
      <c r="X786" s="66"/>
    </row>
    <row r="787" spans="1:24" s="62" customFormat="1">
      <c r="A787" s="51"/>
      <c r="B787" s="52"/>
      <c r="C787" s="105"/>
      <c r="D787" s="53"/>
      <c r="E787" s="42"/>
      <c r="F787" s="54"/>
      <c r="G787" s="55"/>
      <c r="H787" s="56"/>
      <c r="I787" s="57"/>
      <c r="J787" s="56"/>
      <c r="K787" s="106"/>
      <c r="L787" s="56"/>
      <c r="M787" s="55"/>
      <c r="N787" s="121"/>
      <c r="O787" s="58"/>
      <c r="P787" s="125"/>
      <c r="Q787" s="114"/>
      <c r="R787" s="59"/>
      <c r="S787" s="59"/>
      <c r="T787" s="60"/>
      <c r="U787" s="60"/>
      <c r="V787" s="61"/>
      <c r="X787" s="66"/>
    </row>
    <row r="788" spans="1:24" s="62" customFormat="1">
      <c r="A788" s="51"/>
      <c r="B788" s="52"/>
      <c r="C788" s="105"/>
      <c r="D788" s="53"/>
      <c r="E788" s="42"/>
      <c r="F788" s="54"/>
      <c r="G788" s="55"/>
      <c r="H788" s="56"/>
      <c r="I788" s="57"/>
      <c r="J788" s="56"/>
      <c r="K788" s="106"/>
      <c r="L788" s="56"/>
      <c r="M788" s="55"/>
      <c r="N788" s="121"/>
      <c r="O788" s="58"/>
      <c r="P788" s="125"/>
      <c r="Q788" s="114"/>
      <c r="R788" s="59"/>
      <c r="S788" s="59"/>
      <c r="T788" s="60"/>
      <c r="U788" s="60"/>
      <c r="V788" s="61"/>
      <c r="X788" s="66"/>
    </row>
    <row r="789" spans="1:24" s="62" customFormat="1">
      <c r="A789" s="51"/>
      <c r="B789" s="52"/>
      <c r="C789" s="105"/>
      <c r="D789" s="53"/>
      <c r="E789" s="42"/>
      <c r="F789" s="54"/>
      <c r="G789" s="55"/>
      <c r="H789" s="56"/>
      <c r="I789" s="57"/>
      <c r="J789" s="56"/>
      <c r="K789" s="106"/>
      <c r="L789" s="56"/>
      <c r="M789" s="55"/>
      <c r="N789" s="121"/>
      <c r="O789" s="58"/>
      <c r="P789" s="125"/>
      <c r="Q789" s="114"/>
      <c r="R789" s="59"/>
      <c r="S789" s="59"/>
      <c r="T789" s="60"/>
      <c r="U789" s="60"/>
      <c r="V789" s="61"/>
      <c r="X789" s="66"/>
    </row>
    <row r="790" spans="1:24" s="62" customFormat="1">
      <c r="A790" s="51"/>
      <c r="B790" s="52"/>
      <c r="C790" s="105"/>
      <c r="D790" s="53"/>
      <c r="E790" s="42"/>
      <c r="F790" s="54"/>
      <c r="G790" s="55"/>
      <c r="H790" s="56"/>
      <c r="I790" s="57"/>
      <c r="J790" s="56"/>
      <c r="K790" s="106"/>
      <c r="L790" s="56"/>
      <c r="M790" s="55"/>
      <c r="N790" s="121"/>
      <c r="O790" s="58"/>
      <c r="P790" s="125"/>
      <c r="Q790" s="114"/>
      <c r="R790" s="59"/>
      <c r="S790" s="59"/>
      <c r="T790" s="60"/>
      <c r="U790" s="60"/>
      <c r="V790" s="61"/>
      <c r="X790" s="66"/>
    </row>
    <row r="791" spans="1:24" s="62" customFormat="1">
      <c r="A791" s="51"/>
      <c r="B791" s="52"/>
      <c r="C791" s="105"/>
      <c r="D791" s="53"/>
      <c r="E791" s="42"/>
      <c r="F791" s="54"/>
      <c r="G791" s="55"/>
      <c r="H791" s="56"/>
      <c r="I791" s="57"/>
      <c r="J791" s="56"/>
      <c r="K791" s="106"/>
      <c r="L791" s="56"/>
      <c r="M791" s="55"/>
      <c r="N791" s="121"/>
      <c r="O791" s="58"/>
      <c r="P791" s="125"/>
      <c r="Q791" s="114"/>
      <c r="R791" s="59"/>
      <c r="S791" s="59"/>
      <c r="T791" s="60"/>
      <c r="U791" s="60"/>
      <c r="V791" s="61"/>
      <c r="X791" s="66"/>
    </row>
    <row r="792" spans="1:24" s="62" customFormat="1">
      <c r="A792" s="51"/>
      <c r="B792" s="52"/>
      <c r="C792" s="105"/>
      <c r="D792" s="53"/>
      <c r="E792" s="42"/>
      <c r="F792" s="54"/>
      <c r="G792" s="55"/>
      <c r="H792" s="56"/>
      <c r="I792" s="57"/>
      <c r="J792" s="56"/>
      <c r="K792" s="106"/>
      <c r="L792" s="56"/>
      <c r="M792" s="55"/>
      <c r="N792" s="121"/>
      <c r="O792" s="58"/>
      <c r="P792" s="125"/>
      <c r="Q792" s="114"/>
      <c r="R792" s="59"/>
      <c r="S792" s="59"/>
      <c r="T792" s="60"/>
      <c r="U792" s="60"/>
      <c r="V792" s="61"/>
      <c r="X792" s="66"/>
    </row>
    <row r="793" spans="1:24" s="62" customFormat="1">
      <c r="A793" s="51"/>
      <c r="B793" s="52"/>
      <c r="C793" s="105"/>
      <c r="D793" s="53"/>
      <c r="E793" s="42"/>
      <c r="F793" s="54"/>
      <c r="G793" s="55"/>
      <c r="H793" s="56"/>
      <c r="I793" s="57"/>
      <c r="J793" s="56"/>
      <c r="K793" s="106"/>
      <c r="L793" s="56"/>
      <c r="M793" s="55"/>
      <c r="N793" s="121"/>
      <c r="O793" s="58"/>
      <c r="P793" s="125"/>
      <c r="Q793" s="114"/>
      <c r="R793" s="59"/>
      <c r="S793" s="59"/>
      <c r="T793" s="60"/>
      <c r="U793" s="60"/>
      <c r="V793" s="61"/>
      <c r="X793" s="66"/>
    </row>
    <row r="794" spans="1:24" s="62" customFormat="1">
      <c r="A794" s="51"/>
      <c r="B794" s="52"/>
      <c r="C794" s="105"/>
      <c r="D794" s="53"/>
      <c r="E794" s="42"/>
      <c r="F794" s="54"/>
      <c r="G794" s="55"/>
      <c r="H794" s="56"/>
      <c r="I794" s="57"/>
      <c r="J794" s="56"/>
      <c r="K794" s="106"/>
      <c r="L794" s="56"/>
      <c r="M794" s="55"/>
      <c r="N794" s="121"/>
      <c r="O794" s="58"/>
      <c r="P794" s="125"/>
      <c r="Q794" s="114"/>
      <c r="R794" s="59"/>
      <c r="S794" s="59"/>
      <c r="T794" s="60"/>
      <c r="U794" s="60"/>
      <c r="V794" s="61"/>
      <c r="X794" s="66"/>
    </row>
    <row r="795" spans="1:24" s="62" customFormat="1">
      <c r="A795" s="51"/>
      <c r="B795" s="52"/>
      <c r="C795" s="105"/>
      <c r="D795" s="53"/>
      <c r="E795" s="42"/>
      <c r="F795" s="54"/>
      <c r="G795" s="55"/>
      <c r="H795" s="56"/>
      <c r="I795" s="57"/>
      <c r="J795" s="56"/>
      <c r="K795" s="106"/>
      <c r="L795" s="56"/>
      <c r="M795" s="55"/>
      <c r="N795" s="121"/>
      <c r="O795" s="58"/>
      <c r="P795" s="125"/>
      <c r="Q795" s="114"/>
      <c r="R795" s="59"/>
      <c r="S795" s="59"/>
      <c r="T795" s="60"/>
      <c r="U795" s="60"/>
      <c r="V795" s="61"/>
      <c r="X795" s="66"/>
    </row>
    <row r="796" spans="1:24" s="62" customFormat="1">
      <c r="A796" s="51"/>
      <c r="B796" s="52"/>
      <c r="C796" s="105"/>
      <c r="D796" s="53"/>
      <c r="E796" s="42"/>
      <c r="F796" s="54"/>
      <c r="G796" s="55"/>
      <c r="H796" s="56"/>
      <c r="I796" s="57"/>
      <c r="J796" s="56"/>
      <c r="K796" s="106"/>
      <c r="L796" s="56"/>
      <c r="M796" s="55"/>
      <c r="N796" s="121"/>
      <c r="O796" s="58"/>
      <c r="P796" s="125"/>
      <c r="Q796" s="114"/>
      <c r="R796" s="59"/>
      <c r="S796" s="59"/>
      <c r="T796" s="60"/>
      <c r="U796" s="60"/>
      <c r="V796" s="61"/>
      <c r="X796" s="66"/>
    </row>
    <row r="797" spans="1:24" s="62" customFormat="1">
      <c r="A797" s="51"/>
      <c r="B797" s="52"/>
      <c r="C797" s="105"/>
      <c r="D797" s="53"/>
      <c r="E797" s="42"/>
      <c r="F797" s="54"/>
      <c r="G797" s="55"/>
      <c r="H797" s="56"/>
      <c r="I797" s="57"/>
      <c r="J797" s="56"/>
      <c r="K797" s="106"/>
      <c r="L797" s="56"/>
      <c r="M797" s="55"/>
      <c r="N797" s="121"/>
      <c r="O797" s="58"/>
      <c r="P797" s="125"/>
      <c r="Q797" s="114"/>
      <c r="R797" s="59"/>
      <c r="S797" s="59"/>
      <c r="T797" s="60"/>
      <c r="U797" s="60"/>
      <c r="V797" s="61"/>
      <c r="X797" s="66"/>
    </row>
    <row r="798" spans="1:24" s="62" customFormat="1">
      <c r="A798" s="51"/>
      <c r="B798" s="52"/>
      <c r="C798" s="105"/>
      <c r="D798" s="53"/>
      <c r="E798" s="42"/>
      <c r="F798" s="54"/>
      <c r="G798" s="55"/>
      <c r="H798" s="56"/>
      <c r="I798" s="57"/>
      <c r="J798" s="56"/>
      <c r="K798" s="106"/>
      <c r="L798" s="56"/>
      <c r="M798" s="55"/>
      <c r="N798" s="121"/>
      <c r="O798" s="58"/>
      <c r="P798" s="125"/>
      <c r="Q798" s="114"/>
      <c r="R798" s="59"/>
      <c r="S798" s="59"/>
      <c r="T798" s="60"/>
      <c r="U798" s="60"/>
      <c r="V798" s="61"/>
      <c r="X798" s="66"/>
    </row>
    <row r="799" spans="1:24" s="62" customFormat="1">
      <c r="A799" s="51"/>
      <c r="B799" s="52"/>
      <c r="C799" s="105"/>
      <c r="D799" s="53"/>
      <c r="E799" s="42"/>
      <c r="F799" s="54"/>
      <c r="G799" s="55"/>
      <c r="H799" s="56"/>
      <c r="I799" s="57"/>
      <c r="J799" s="56"/>
      <c r="K799" s="106"/>
      <c r="L799" s="56"/>
      <c r="M799" s="55"/>
      <c r="N799" s="121"/>
      <c r="O799" s="58"/>
      <c r="P799" s="125"/>
      <c r="Q799" s="114"/>
      <c r="R799" s="59"/>
      <c r="S799" s="59"/>
      <c r="T799" s="60"/>
      <c r="U799" s="60"/>
      <c r="V799" s="61"/>
      <c r="X799" s="66"/>
    </row>
    <row r="800" spans="1:24" s="62" customFormat="1">
      <c r="A800" s="51"/>
      <c r="B800" s="52"/>
      <c r="C800" s="105"/>
      <c r="D800" s="53"/>
      <c r="E800" s="42"/>
      <c r="F800" s="54"/>
      <c r="G800" s="55"/>
      <c r="H800" s="56"/>
      <c r="I800" s="57"/>
      <c r="J800" s="56"/>
      <c r="K800" s="106"/>
      <c r="L800" s="56"/>
      <c r="M800" s="55"/>
      <c r="N800" s="121"/>
      <c r="O800" s="58"/>
      <c r="P800" s="125"/>
      <c r="Q800" s="114"/>
      <c r="R800" s="59"/>
      <c r="S800" s="59"/>
      <c r="T800" s="60"/>
      <c r="U800" s="60"/>
      <c r="V800" s="61"/>
      <c r="X800" s="66"/>
    </row>
    <row r="801" spans="1:24" s="62" customFormat="1">
      <c r="A801" s="51"/>
      <c r="B801" s="52"/>
      <c r="C801" s="105"/>
      <c r="D801" s="53"/>
      <c r="E801" s="42"/>
      <c r="F801" s="54"/>
      <c r="G801" s="55"/>
      <c r="H801" s="56"/>
      <c r="I801" s="57"/>
      <c r="J801" s="56"/>
      <c r="K801" s="106"/>
      <c r="L801" s="56"/>
      <c r="M801" s="55"/>
      <c r="N801" s="121"/>
      <c r="O801" s="58"/>
      <c r="P801" s="125"/>
      <c r="Q801" s="114"/>
      <c r="R801" s="59"/>
      <c r="S801" s="59"/>
      <c r="T801" s="60"/>
      <c r="U801" s="60"/>
      <c r="V801" s="61"/>
      <c r="X801" s="66"/>
    </row>
    <row r="802" spans="1:24" s="62" customFormat="1">
      <c r="A802" s="51"/>
      <c r="B802" s="52"/>
      <c r="C802" s="105"/>
      <c r="D802" s="53"/>
      <c r="E802" s="42"/>
      <c r="F802" s="54"/>
      <c r="G802" s="55"/>
      <c r="H802" s="56"/>
      <c r="I802" s="57"/>
      <c r="J802" s="56"/>
      <c r="K802" s="106"/>
      <c r="L802" s="56"/>
      <c r="M802" s="55"/>
      <c r="N802" s="121"/>
      <c r="O802" s="58"/>
      <c r="P802" s="125"/>
      <c r="Q802" s="114"/>
      <c r="R802" s="59"/>
      <c r="S802" s="59"/>
      <c r="T802" s="60"/>
      <c r="U802" s="60"/>
      <c r="V802" s="61"/>
      <c r="X802" s="66"/>
    </row>
    <row r="803" spans="1:24" s="62" customFormat="1">
      <c r="A803" s="51"/>
      <c r="B803" s="52"/>
      <c r="C803" s="105"/>
      <c r="D803" s="53"/>
      <c r="E803" s="42"/>
      <c r="F803" s="54"/>
      <c r="G803" s="55"/>
      <c r="H803" s="56"/>
      <c r="I803" s="57"/>
      <c r="J803" s="56"/>
      <c r="K803" s="106"/>
      <c r="L803" s="56"/>
      <c r="M803" s="55"/>
      <c r="N803" s="121"/>
      <c r="O803" s="58"/>
      <c r="P803" s="125"/>
      <c r="Q803" s="114"/>
      <c r="R803" s="59"/>
      <c r="S803" s="59"/>
      <c r="T803" s="60"/>
      <c r="U803" s="60"/>
      <c r="V803" s="61"/>
      <c r="X803" s="66"/>
    </row>
    <row r="804" spans="1:24" s="62" customFormat="1">
      <c r="A804" s="51"/>
      <c r="B804" s="52"/>
      <c r="C804" s="105"/>
      <c r="D804" s="53"/>
      <c r="E804" s="42"/>
      <c r="F804" s="54"/>
      <c r="G804" s="55"/>
      <c r="H804" s="56"/>
      <c r="I804" s="57"/>
      <c r="J804" s="56"/>
      <c r="K804" s="106"/>
      <c r="L804" s="56"/>
      <c r="M804" s="55"/>
      <c r="N804" s="121"/>
      <c r="O804" s="58"/>
      <c r="P804" s="125"/>
      <c r="Q804" s="114"/>
      <c r="R804" s="59"/>
      <c r="S804" s="59"/>
      <c r="T804" s="60"/>
      <c r="U804" s="60"/>
      <c r="V804" s="61"/>
      <c r="X804" s="66"/>
    </row>
    <row r="805" spans="1:24" s="62" customFormat="1">
      <c r="A805" s="51"/>
      <c r="B805" s="52"/>
      <c r="C805" s="105"/>
      <c r="D805" s="53"/>
      <c r="E805" s="42"/>
      <c r="F805" s="54"/>
      <c r="G805" s="55"/>
      <c r="H805" s="56"/>
      <c r="I805" s="57"/>
      <c r="J805" s="56"/>
      <c r="K805" s="106"/>
      <c r="L805" s="56"/>
      <c r="M805" s="55"/>
      <c r="N805" s="121"/>
      <c r="O805" s="58"/>
      <c r="P805" s="125"/>
      <c r="Q805" s="114"/>
      <c r="R805" s="59"/>
      <c r="S805" s="59"/>
      <c r="T805" s="60"/>
      <c r="U805" s="60"/>
      <c r="V805" s="61"/>
      <c r="X805" s="66"/>
    </row>
    <row r="806" spans="1:24" s="62" customFormat="1">
      <c r="A806" s="51"/>
      <c r="B806" s="52"/>
      <c r="C806" s="105"/>
      <c r="D806" s="53"/>
      <c r="E806" s="42"/>
      <c r="F806" s="54"/>
      <c r="G806" s="55"/>
      <c r="H806" s="56"/>
      <c r="I806" s="57"/>
      <c r="J806" s="56"/>
      <c r="K806" s="106"/>
      <c r="L806" s="56"/>
      <c r="M806" s="55"/>
      <c r="N806" s="121"/>
      <c r="O806" s="58"/>
      <c r="P806" s="125"/>
      <c r="Q806" s="114"/>
      <c r="R806" s="59"/>
      <c r="S806" s="59"/>
      <c r="T806" s="60"/>
      <c r="U806" s="60"/>
      <c r="V806" s="61"/>
      <c r="X806" s="66"/>
    </row>
    <row r="807" spans="1:24" s="62" customFormat="1">
      <c r="A807" s="51"/>
      <c r="B807" s="52"/>
      <c r="C807" s="105"/>
      <c r="D807" s="53"/>
      <c r="E807" s="42"/>
      <c r="F807" s="54"/>
      <c r="G807" s="55"/>
      <c r="H807" s="56"/>
      <c r="I807" s="57"/>
      <c r="J807" s="56"/>
      <c r="K807" s="106"/>
      <c r="L807" s="56"/>
      <c r="M807" s="55"/>
      <c r="N807" s="121"/>
      <c r="O807" s="58"/>
      <c r="P807" s="125"/>
      <c r="Q807" s="114"/>
      <c r="R807" s="59"/>
      <c r="S807" s="59"/>
      <c r="T807" s="60"/>
      <c r="U807" s="60"/>
      <c r="V807" s="61"/>
      <c r="X807" s="66"/>
    </row>
    <row r="808" spans="1:24" s="62" customFormat="1">
      <c r="A808" s="51"/>
      <c r="B808" s="52"/>
      <c r="C808" s="105"/>
      <c r="D808" s="53"/>
      <c r="E808" s="42"/>
      <c r="F808" s="54"/>
      <c r="G808" s="55"/>
      <c r="H808" s="56"/>
      <c r="I808" s="57"/>
      <c r="J808" s="56"/>
      <c r="K808" s="106"/>
      <c r="L808" s="56"/>
      <c r="M808" s="55"/>
      <c r="N808" s="121"/>
      <c r="O808" s="58"/>
      <c r="P808" s="125"/>
      <c r="Q808" s="114"/>
      <c r="R808" s="59"/>
      <c r="S808" s="59"/>
      <c r="T808" s="60"/>
      <c r="U808" s="60"/>
      <c r="V808" s="61"/>
      <c r="X808" s="66"/>
    </row>
    <row r="809" spans="1:24" s="62" customFormat="1">
      <c r="A809" s="51"/>
      <c r="B809" s="52"/>
      <c r="C809" s="105"/>
      <c r="D809" s="53"/>
      <c r="E809" s="42"/>
      <c r="F809" s="54"/>
      <c r="G809" s="55"/>
      <c r="H809" s="56"/>
      <c r="I809" s="57"/>
      <c r="J809" s="56"/>
      <c r="K809" s="106"/>
      <c r="L809" s="56"/>
      <c r="M809" s="55"/>
      <c r="N809" s="121"/>
      <c r="O809" s="58"/>
      <c r="P809" s="125"/>
      <c r="Q809" s="114"/>
      <c r="R809" s="59"/>
      <c r="S809" s="59"/>
      <c r="T809" s="60"/>
      <c r="U809" s="60"/>
      <c r="V809" s="61"/>
      <c r="X809" s="66"/>
    </row>
    <row r="810" spans="1:24" s="62" customFormat="1">
      <c r="A810" s="51"/>
      <c r="B810" s="52"/>
      <c r="C810" s="105"/>
      <c r="D810" s="53"/>
      <c r="E810" s="42"/>
      <c r="F810" s="54"/>
      <c r="G810" s="55"/>
      <c r="H810" s="56"/>
      <c r="I810" s="57"/>
      <c r="J810" s="56"/>
      <c r="K810" s="106"/>
      <c r="L810" s="56"/>
      <c r="M810" s="55"/>
      <c r="N810" s="121"/>
      <c r="O810" s="58"/>
      <c r="P810" s="125"/>
      <c r="Q810" s="114"/>
      <c r="R810" s="59"/>
      <c r="S810" s="59"/>
      <c r="T810" s="60"/>
      <c r="U810" s="60"/>
      <c r="V810" s="61"/>
      <c r="X810" s="66"/>
    </row>
    <row r="811" spans="1:24" s="62" customFormat="1">
      <c r="A811" s="51"/>
      <c r="B811" s="52"/>
      <c r="C811" s="105"/>
      <c r="D811" s="53"/>
      <c r="E811" s="42"/>
      <c r="F811" s="54"/>
      <c r="G811" s="55"/>
      <c r="H811" s="56"/>
      <c r="I811" s="57"/>
      <c r="J811" s="56"/>
      <c r="K811" s="106"/>
      <c r="L811" s="56"/>
      <c r="M811" s="55"/>
      <c r="N811" s="121"/>
      <c r="O811" s="58"/>
      <c r="P811" s="125"/>
      <c r="Q811" s="114"/>
      <c r="R811" s="59"/>
      <c r="S811" s="59"/>
      <c r="T811" s="60"/>
      <c r="U811" s="60"/>
      <c r="V811" s="61"/>
      <c r="X811" s="66"/>
    </row>
    <row r="812" spans="1:24" s="62" customFormat="1">
      <c r="A812" s="51"/>
      <c r="B812" s="52"/>
      <c r="C812" s="105"/>
      <c r="D812" s="53"/>
      <c r="E812" s="42"/>
      <c r="F812" s="54"/>
      <c r="G812" s="55"/>
      <c r="H812" s="56"/>
      <c r="I812" s="57"/>
      <c r="J812" s="56"/>
      <c r="K812" s="106"/>
      <c r="L812" s="56"/>
      <c r="M812" s="55"/>
      <c r="N812" s="121"/>
      <c r="O812" s="58"/>
      <c r="P812" s="125"/>
      <c r="Q812" s="114"/>
      <c r="R812" s="59"/>
      <c r="S812" s="59"/>
      <c r="T812" s="60"/>
      <c r="U812" s="60"/>
      <c r="V812" s="61"/>
      <c r="X812" s="66"/>
    </row>
    <row r="813" spans="1:24" s="62" customFormat="1">
      <c r="A813" s="51"/>
      <c r="B813" s="52"/>
      <c r="C813" s="105"/>
      <c r="D813" s="53"/>
      <c r="E813" s="42"/>
      <c r="F813" s="54"/>
      <c r="G813" s="55"/>
      <c r="H813" s="56"/>
      <c r="I813" s="57"/>
      <c r="J813" s="56"/>
      <c r="K813" s="106"/>
      <c r="L813" s="56"/>
      <c r="M813" s="55"/>
      <c r="N813" s="121"/>
      <c r="O813" s="58"/>
      <c r="P813" s="125"/>
      <c r="Q813" s="114"/>
      <c r="R813" s="59"/>
      <c r="S813" s="59"/>
      <c r="T813" s="60"/>
      <c r="U813" s="60"/>
      <c r="V813" s="61"/>
      <c r="X813" s="66"/>
    </row>
    <row r="814" spans="1:24" s="62" customFormat="1">
      <c r="A814" s="51"/>
      <c r="B814" s="52"/>
      <c r="C814" s="105"/>
      <c r="D814" s="53"/>
      <c r="E814" s="42"/>
      <c r="F814" s="54"/>
      <c r="G814" s="55"/>
      <c r="H814" s="56"/>
      <c r="I814" s="57"/>
      <c r="J814" s="56"/>
      <c r="K814" s="106"/>
      <c r="L814" s="56"/>
      <c r="M814" s="55"/>
      <c r="N814" s="121"/>
      <c r="O814" s="58"/>
      <c r="P814" s="125"/>
      <c r="Q814" s="114"/>
      <c r="R814" s="59"/>
      <c r="S814" s="59"/>
      <c r="T814" s="60"/>
      <c r="U814" s="60"/>
      <c r="V814" s="61"/>
      <c r="X814" s="66"/>
    </row>
    <row r="815" spans="1:24" s="62" customFormat="1">
      <c r="A815" s="51"/>
      <c r="B815" s="52"/>
      <c r="C815" s="105"/>
      <c r="D815" s="53"/>
      <c r="E815" s="42"/>
      <c r="F815" s="54"/>
      <c r="G815" s="55"/>
      <c r="H815" s="56"/>
      <c r="I815" s="57"/>
      <c r="J815" s="56"/>
      <c r="K815" s="106"/>
      <c r="L815" s="56"/>
      <c r="M815" s="55"/>
      <c r="N815" s="121"/>
      <c r="O815" s="58"/>
      <c r="P815" s="125"/>
      <c r="Q815" s="114"/>
      <c r="R815" s="59"/>
      <c r="S815" s="59"/>
      <c r="T815" s="60"/>
      <c r="U815" s="60"/>
      <c r="V815" s="61"/>
      <c r="X815" s="66"/>
    </row>
    <row r="816" spans="1:24" s="62" customFormat="1">
      <c r="A816" s="51"/>
      <c r="B816" s="52"/>
      <c r="C816" s="105"/>
      <c r="D816" s="53"/>
      <c r="E816" s="42"/>
      <c r="F816" s="54"/>
      <c r="G816" s="55"/>
      <c r="H816" s="56"/>
      <c r="I816" s="57"/>
      <c r="J816" s="56"/>
      <c r="K816" s="106"/>
      <c r="L816" s="56"/>
      <c r="M816" s="55"/>
      <c r="N816" s="121"/>
      <c r="O816" s="58"/>
      <c r="P816" s="125"/>
      <c r="Q816" s="114"/>
      <c r="R816" s="59"/>
      <c r="S816" s="59"/>
      <c r="T816" s="60"/>
      <c r="U816" s="60"/>
      <c r="V816" s="61"/>
      <c r="X816" s="66"/>
    </row>
    <row r="817" spans="1:24" s="62" customFormat="1">
      <c r="A817" s="51"/>
      <c r="B817" s="52"/>
      <c r="C817" s="105"/>
      <c r="D817" s="53"/>
      <c r="E817" s="42"/>
      <c r="F817" s="54"/>
      <c r="G817" s="55"/>
      <c r="H817" s="56"/>
      <c r="I817" s="57"/>
      <c r="J817" s="56"/>
      <c r="K817" s="106"/>
      <c r="L817" s="56"/>
      <c r="M817" s="55"/>
      <c r="N817" s="121"/>
      <c r="O817" s="58"/>
      <c r="P817" s="125"/>
      <c r="Q817" s="114"/>
      <c r="R817" s="59"/>
      <c r="S817" s="59"/>
      <c r="T817" s="60"/>
      <c r="U817" s="60"/>
      <c r="V817" s="61"/>
      <c r="X817" s="66"/>
    </row>
    <row r="818" spans="1:24" s="62" customFormat="1">
      <c r="A818" s="51"/>
      <c r="B818" s="52"/>
      <c r="C818" s="105"/>
      <c r="D818" s="53"/>
      <c r="E818" s="42"/>
      <c r="F818" s="54"/>
      <c r="G818" s="55"/>
      <c r="H818" s="56"/>
      <c r="I818" s="57"/>
      <c r="J818" s="56"/>
      <c r="K818" s="106"/>
      <c r="L818" s="56"/>
      <c r="M818" s="55"/>
      <c r="N818" s="121"/>
      <c r="O818" s="58"/>
      <c r="P818" s="125"/>
      <c r="Q818" s="114"/>
      <c r="R818" s="59"/>
      <c r="S818" s="59"/>
      <c r="T818" s="60"/>
      <c r="U818" s="60"/>
      <c r="V818" s="61"/>
      <c r="X818" s="66"/>
    </row>
    <row r="819" spans="1:24" s="62" customFormat="1">
      <c r="A819" s="51"/>
      <c r="B819" s="52"/>
      <c r="C819" s="105"/>
      <c r="D819" s="53"/>
      <c r="E819" s="42"/>
      <c r="F819" s="54"/>
      <c r="G819" s="55"/>
      <c r="H819" s="56"/>
      <c r="I819" s="57"/>
      <c r="J819" s="56"/>
      <c r="K819" s="106"/>
      <c r="L819" s="56"/>
      <c r="M819" s="55"/>
      <c r="N819" s="121"/>
      <c r="O819" s="58"/>
      <c r="P819" s="125"/>
      <c r="Q819" s="114"/>
      <c r="R819" s="59"/>
      <c r="S819" s="59"/>
      <c r="T819" s="60"/>
      <c r="U819" s="60"/>
      <c r="V819" s="61"/>
      <c r="X819" s="66"/>
    </row>
    <row r="820" spans="1:24" s="62" customFormat="1">
      <c r="A820" s="51"/>
      <c r="B820" s="52"/>
      <c r="C820" s="105"/>
      <c r="D820" s="53"/>
      <c r="E820" s="42"/>
      <c r="F820" s="54"/>
      <c r="G820" s="55"/>
      <c r="H820" s="56"/>
      <c r="I820" s="57"/>
      <c r="J820" s="56"/>
      <c r="K820" s="106"/>
      <c r="L820" s="56"/>
      <c r="M820" s="55"/>
      <c r="N820" s="121"/>
      <c r="O820" s="58"/>
      <c r="P820" s="125"/>
      <c r="Q820" s="114"/>
      <c r="R820" s="59"/>
      <c r="S820" s="59"/>
      <c r="T820" s="60"/>
      <c r="U820" s="60"/>
      <c r="V820" s="61"/>
      <c r="X820" s="66"/>
    </row>
    <row r="821" spans="1:24" s="62" customFormat="1">
      <c r="A821" s="51"/>
      <c r="B821" s="52"/>
      <c r="C821" s="105"/>
      <c r="D821" s="53"/>
      <c r="E821" s="42"/>
      <c r="F821" s="54"/>
      <c r="G821" s="55"/>
      <c r="H821" s="56"/>
      <c r="I821" s="57"/>
      <c r="J821" s="56"/>
      <c r="K821" s="106"/>
      <c r="L821" s="56"/>
      <c r="M821" s="55"/>
      <c r="N821" s="121"/>
      <c r="O821" s="58"/>
      <c r="P821" s="125"/>
      <c r="Q821" s="114"/>
      <c r="R821" s="59"/>
      <c r="S821" s="59"/>
      <c r="T821" s="60"/>
      <c r="U821" s="60"/>
      <c r="V821" s="61"/>
      <c r="X821" s="66"/>
    </row>
    <row r="822" spans="1:24" s="62" customFormat="1">
      <c r="A822" s="51"/>
      <c r="B822" s="52"/>
      <c r="C822" s="105"/>
      <c r="D822" s="53"/>
      <c r="E822" s="42"/>
      <c r="F822" s="54"/>
      <c r="G822" s="55"/>
      <c r="H822" s="56"/>
      <c r="I822" s="57"/>
      <c r="J822" s="56"/>
      <c r="K822" s="106"/>
      <c r="L822" s="56"/>
      <c r="M822" s="55"/>
      <c r="N822" s="121"/>
      <c r="O822" s="58"/>
      <c r="P822" s="125"/>
      <c r="Q822" s="114"/>
      <c r="R822" s="59"/>
      <c r="S822" s="59"/>
      <c r="T822" s="60"/>
      <c r="U822" s="60"/>
      <c r="V822" s="61"/>
      <c r="X822" s="66"/>
    </row>
    <row r="823" spans="1:24" s="62" customFormat="1">
      <c r="A823" s="51"/>
      <c r="B823" s="52"/>
      <c r="C823" s="105"/>
      <c r="D823" s="53"/>
      <c r="E823" s="42"/>
      <c r="F823" s="54"/>
      <c r="G823" s="55"/>
      <c r="H823" s="56"/>
      <c r="I823" s="57"/>
      <c r="J823" s="56"/>
      <c r="K823" s="106"/>
      <c r="L823" s="56"/>
      <c r="M823" s="55"/>
      <c r="N823" s="121"/>
      <c r="O823" s="58"/>
      <c r="P823" s="125"/>
      <c r="Q823" s="114"/>
      <c r="R823" s="59"/>
      <c r="S823" s="59"/>
      <c r="T823" s="60"/>
      <c r="U823" s="60"/>
      <c r="V823" s="61"/>
      <c r="X823" s="66"/>
    </row>
    <row r="824" spans="1:24" s="62" customFormat="1">
      <c r="A824" s="51"/>
      <c r="B824" s="52"/>
      <c r="C824" s="105"/>
      <c r="D824" s="53"/>
      <c r="E824" s="42"/>
      <c r="F824" s="54"/>
      <c r="G824" s="55"/>
      <c r="H824" s="56"/>
      <c r="I824" s="57"/>
      <c r="J824" s="56"/>
      <c r="K824" s="106"/>
      <c r="L824" s="56"/>
      <c r="M824" s="55"/>
      <c r="N824" s="121"/>
      <c r="O824" s="58"/>
      <c r="P824" s="125"/>
      <c r="Q824" s="114"/>
      <c r="R824" s="59"/>
      <c r="S824" s="59"/>
      <c r="T824" s="60"/>
      <c r="U824" s="60"/>
      <c r="V824" s="61"/>
      <c r="X824" s="66"/>
    </row>
    <row r="825" spans="1:24" s="62" customFormat="1">
      <c r="A825" s="51"/>
      <c r="B825" s="52"/>
      <c r="C825" s="105"/>
      <c r="D825" s="53"/>
      <c r="E825" s="42"/>
      <c r="F825" s="54"/>
      <c r="G825" s="55"/>
      <c r="H825" s="56"/>
      <c r="I825" s="57"/>
      <c r="J825" s="56"/>
      <c r="K825" s="106"/>
      <c r="L825" s="56"/>
      <c r="M825" s="55"/>
      <c r="N825" s="121"/>
      <c r="O825" s="58"/>
      <c r="P825" s="125"/>
      <c r="Q825" s="114"/>
      <c r="R825" s="59"/>
      <c r="S825" s="59"/>
      <c r="T825" s="60"/>
      <c r="U825" s="60"/>
      <c r="V825" s="61"/>
      <c r="X825" s="66"/>
    </row>
    <row r="826" spans="1:24" s="62" customFormat="1">
      <c r="A826" s="51"/>
      <c r="B826" s="52"/>
      <c r="C826" s="105"/>
      <c r="D826" s="53"/>
      <c r="E826" s="42"/>
      <c r="F826" s="54"/>
      <c r="G826" s="55"/>
      <c r="H826" s="56"/>
      <c r="I826" s="57"/>
      <c r="J826" s="56"/>
      <c r="K826" s="106"/>
      <c r="L826" s="56"/>
      <c r="M826" s="55"/>
      <c r="N826" s="121"/>
      <c r="O826" s="58"/>
      <c r="P826" s="125"/>
      <c r="Q826" s="114"/>
      <c r="R826" s="59"/>
      <c r="S826" s="59"/>
      <c r="T826" s="60"/>
      <c r="U826" s="60"/>
      <c r="V826" s="61"/>
      <c r="X826" s="66"/>
    </row>
    <row r="827" spans="1:24" s="62" customFormat="1">
      <c r="A827" s="51"/>
      <c r="B827" s="52"/>
      <c r="C827" s="105"/>
      <c r="D827" s="53"/>
      <c r="E827" s="42"/>
      <c r="F827" s="54"/>
      <c r="G827" s="55"/>
      <c r="H827" s="56"/>
      <c r="I827" s="57"/>
      <c r="J827" s="56"/>
      <c r="K827" s="106"/>
      <c r="L827" s="56"/>
      <c r="M827" s="55"/>
      <c r="N827" s="121"/>
      <c r="O827" s="58"/>
      <c r="P827" s="125"/>
      <c r="Q827" s="114"/>
      <c r="R827" s="59"/>
      <c r="S827" s="59"/>
      <c r="T827" s="60"/>
      <c r="U827" s="60"/>
      <c r="V827" s="61"/>
      <c r="X827" s="66"/>
    </row>
    <row r="828" spans="1:24" s="62" customFormat="1">
      <c r="A828" s="51"/>
      <c r="B828" s="52"/>
      <c r="C828" s="105"/>
      <c r="D828" s="53"/>
      <c r="E828" s="42"/>
      <c r="F828" s="54"/>
      <c r="G828" s="55"/>
      <c r="H828" s="56"/>
      <c r="I828" s="57"/>
      <c r="J828" s="56"/>
      <c r="K828" s="106"/>
      <c r="L828" s="56"/>
      <c r="M828" s="55"/>
      <c r="N828" s="121"/>
      <c r="O828" s="58"/>
      <c r="P828" s="125"/>
      <c r="Q828" s="114"/>
      <c r="R828" s="59"/>
      <c r="S828" s="59"/>
      <c r="T828" s="60"/>
      <c r="U828" s="60"/>
      <c r="V828" s="61"/>
      <c r="X828" s="66"/>
    </row>
    <row r="829" spans="1:24" s="62" customFormat="1">
      <c r="A829" s="51"/>
      <c r="B829" s="52"/>
      <c r="C829" s="105"/>
      <c r="D829" s="53"/>
      <c r="E829" s="42"/>
      <c r="F829" s="54"/>
      <c r="G829" s="55"/>
      <c r="H829" s="56"/>
      <c r="I829" s="57"/>
      <c r="J829" s="56"/>
      <c r="K829" s="106"/>
      <c r="L829" s="56"/>
      <c r="M829" s="55"/>
      <c r="N829" s="121"/>
      <c r="O829" s="58"/>
      <c r="P829" s="125"/>
      <c r="Q829" s="114"/>
      <c r="R829" s="59"/>
      <c r="S829" s="59"/>
      <c r="T829" s="60"/>
      <c r="U829" s="60"/>
      <c r="V829" s="61"/>
      <c r="X829" s="66"/>
    </row>
    <row r="830" spans="1:24" s="62" customFormat="1">
      <c r="A830" s="51"/>
      <c r="B830" s="52"/>
      <c r="C830" s="105"/>
      <c r="D830" s="53"/>
      <c r="E830" s="42"/>
      <c r="F830" s="54"/>
      <c r="G830" s="55"/>
      <c r="H830" s="56"/>
      <c r="I830" s="57"/>
      <c r="J830" s="56"/>
      <c r="K830" s="106"/>
      <c r="L830" s="56"/>
      <c r="M830" s="55"/>
      <c r="N830" s="121"/>
      <c r="O830" s="58"/>
      <c r="P830" s="125"/>
      <c r="Q830" s="114"/>
      <c r="R830" s="59"/>
      <c r="S830" s="59"/>
      <c r="T830" s="60"/>
      <c r="U830" s="60"/>
      <c r="V830" s="61"/>
      <c r="X830" s="66"/>
    </row>
    <row r="831" spans="1:24" s="62" customFormat="1">
      <c r="A831" s="51"/>
      <c r="B831" s="52"/>
      <c r="C831" s="105"/>
      <c r="D831" s="53"/>
      <c r="E831" s="42"/>
      <c r="F831" s="54"/>
      <c r="G831" s="55"/>
      <c r="H831" s="56"/>
      <c r="I831" s="57"/>
      <c r="J831" s="56"/>
      <c r="K831" s="106"/>
      <c r="L831" s="56"/>
      <c r="M831" s="55"/>
      <c r="N831" s="121"/>
      <c r="O831" s="58"/>
      <c r="P831" s="125"/>
      <c r="Q831" s="114"/>
      <c r="R831" s="59"/>
      <c r="S831" s="59"/>
      <c r="T831" s="60"/>
      <c r="U831" s="60"/>
      <c r="V831" s="61"/>
      <c r="X831" s="66"/>
    </row>
    <row r="832" spans="1:24" s="62" customFormat="1">
      <c r="A832" s="51"/>
      <c r="B832" s="52"/>
      <c r="C832" s="105"/>
      <c r="D832" s="53"/>
      <c r="E832" s="42"/>
      <c r="F832" s="54"/>
      <c r="G832" s="55"/>
      <c r="H832" s="56"/>
      <c r="I832" s="57"/>
      <c r="J832" s="56"/>
      <c r="K832" s="106"/>
      <c r="L832" s="56"/>
      <c r="M832" s="55"/>
      <c r="N832" s="121"/>
      <c r="O832" s="58"/>
      <c r="P832" s="125"/>
      <c r="Q832" s="114"/>
      <c r="R832" s="59"/>
      <c r="S832" s="59"/>
      <c r="T832" s="60"/>
      <c r="U832" s="60"/>
      <c r="V832" s="61"/>
      <c r="X832" s="66"/>
    </row>
    <row r="833" spans="1:24" s="62" customFormat="1">
      <c r="A833" s="51"/>
      <c r="B833" s="52"/>
      <c r="C833" s="105"/>
      <c r="D833" s="53"/>
      <c r="E833" s="42"/>
      <c r="F833" s="54"/>
      <c r="G833" s="55"/>
      <c r="H833" s="56"/>
      <c r="I833" s="57"/>
      <c r="J833" s="56"/>
      <c r="K833" s="106"/>
      <c r="L833" s="56"/>
      <c r="M833" s="55"/>
      <c r="N833" s="121"/>
      <c r="O833" s="58"/>
      <c r="P833" s="125"/>
      <c r="Q833" s="114"/>
      <c r="R833" s="59"/>
      <c r="S833" s="59"/>
      <c r="T833" s="60"/>
      <c r="U833" s="60"/>
      <c r="V833" s="61"/>
      <c r="X833" s="66"/>
    </row>
    <row r="834" spans="1:24" s="62" customFormat="1">
      <c r="A834" s="51"/>
      <c r="B834" s="52"/>
      <c r="C834" s="105"/>
      <c r="D834" s="53"/>
      <c r="E834" s="42"/>
      <c r="F834" s="54"/>
      <c r="G834" s="55"/>
      <c r="H834" s="56"/>
      <c r="I834" s="57"/>
      <c r="J834" s="56"/>
      <c r="K834" s="106"/>
      <c r="L834" s="56"/>
      <c r="M834" s="55"/>
      <c r="N834" s="121"/>
      <c r="O834" s="58"/>
      <c r="P834" s="125"/>
      <c r="Q834" s="114"/>
      <c r="R834" s="59"/>
      <c r="S834" s="59"/>
      <c r="T834" s="60"/>
      <c r="U834" s="60"/>
      <c r="V834" s="61"/>
      <c r="X834" s="66"/>
    </row>
    <row r="835" spans="1:24" s="62" customFormat="1">
      <c r="A835" s="51"/>
      <c r="B835" s="52"/>
      <c r="C835" s="105"/>
      <c r="D835" s="53"/>
      <c r="E835" s="42"/>
      <c r="F835" s="54"/>
      <c r="G835" s="55"/>
      <c r="H835" s="56"/>
      <c r="I835" s="57"/>
      <c r="J835" s="56"/>
      <c r="K835" s="106"/>
      <c r="L835" s="56"/>
      <c r="M835" s="55"/>
      <c r="N835" s="121"/>
      <c r="O835" s="58"/>
      <c r="P835" s="125"/>
      <c r="Q835" s="114"/>
      <c r="R835" s="59"/>
      <c r="S835" s="59"/>
      <c r="T835" s="60"/>
      <c r="U835" s="60"/>
      <c r="V835" s="61"/>
      <c r="X835" s="66"/>
    </row>
    <row r="836" spans="1:24" s="62" customFormat="1">
      <c r="A836" s="51"/>
      <c r="B836" s="52"/>
      <c r="C836" s="105"/>
      <c r="D836" s="53"/>
      <c r="E836" s="42"/>
      <c r="F836" s="54"/>
      <c r="G836" s="55"/>
      <c r="H836" s="56"/>
      <c r="I836" s="57"/>
      <c r="J836" s="56"/>
      <c r="K836" s="106"/>
      <c r="L836" s="56"/>
      <c r="M836" s="55"/>
      <c r="N836" s="121"/>
      <c r="O836" s="58"/>
      <c r="P836" s="125"/>
      <c r="Q836" s="114"/>
      <c r="R836" s="59"/>
      <c r="S836" s="59"/>
      <c r="T836" s="60"/>
      <c r="U836" s="60"/>
      <c r="V836" s="61"/>
      <c r="X836" s="66"/>
    </row>
    <row r="837" spans="1:24" s="62" customFormat="1">
      <c r="A837" s="51"/>
      <c r="B837" s="52"/>
      <c r="C837" s="105"/>
      <c r="D837" s="53"/>
      <c r="E837" s="42"/>
      <c r="F837" s="54"/>
      <c r="G837" s="55"/>
      <c r="H837" s="56"/>
      <c r="I837" s="57"/>
      <c r="J837" s="56"/>
      <c r="K837" s="106"/>
      <c r="L837" s="56"/>
      <c r="M837" s="55"/>
      <c r="N837" s="121"/>
      <c r="O837" s="58"/>
      <c r="P837" s="125"/>
      <c r="Q837" s="114"/>
      <c r="R837" s="59"/>
      <c r="S837" s="59"/>
      <c r="T837" s="60"/>
      <c r="U837" s="60"/>
      <c r="V837" s="61"/>
      <c r="X837" s="66"/>
    </row>
    <row r="838" spans="1:24" s="62" customFormat="1">
      <c r="A838" s="51"/>
      <c r="B838" s="52"/>
      <c r="C838" s="105"/>
      <c r="D838" s="53"/>
      <c r="E838" s="42"/>
      <c r="F838" s="54"/>
      <c r="G838" s="55"/>
      <c r="H838" s="56"/>
      <c r="I838" s="57"/>
      <c r="J838" s="56"/>
      <c r="K838" s="106"/>
      <c r="L838" s="56"/>
      <c r="M838" s="55"/>
      <c r="N838" s="121"/>
      <c r="O838" s="58"/>
      <c r="P838" s="125"/>
      <c r="Q838" s="114"/>
      <c r="R838" s="59"/>
      <c r="S838" s="59"/>
      <c r="T838" s="60"/>
      <c r="U838" s="60"/>
      <c r="V838" s="61"/>
      <c r="X838" s="66"/>
    </row>
    <row r="839" spans="1:24" s="62" customFormat="1">
      <c r="A839" s="51"/>
      <c r="B839" s="52"/>
      <c r="C839" s="105"/>
      <c r="D839" s="53"/>
      <c r="E839" s="42"/>
      <c r="F839" s="54"/>
      <c r="G839" s="55"/>
      <c r="H839" s="56"/>
      <c r="I839" s="57"/>
      <c r="J839" s="56"/>
      <c r="K839" s="106"/>
      <c r="L839" s="56"/>
      <c r="M839" s="55"/>
      <c r="N839" s="121"/>
      <c r="O839" s="58"/>
      <c r="P839" s="125"/>
      <c r="Q839" s="114"/>
      <c r="R839" s="59"/>
      <c r="S839" s="59"/>
      <c r="T839" s="60"/>
      <c r="U839" s="60"/>
      <c r="V839" s="61"/>
      <c r="X839" s="66"/>
    </row>
    <row r="840" spans="1:24" s="62" customFormat="1">
      <c r="A840" s="51"/>
      <c r="B840" s="52"/>
      <c r="C840" s="105"/>
      <c r="D840" s="53"/>
      <c r="E840" s="42"/>
      <c r="F840" s="54"/>
      <c r="G840" s="55"/>
      <c r="H840" s="56"/>
      <c r="I840" s="57"/>
      <c r="J840" s="56"/>
      <c r="K840" s="106"/>
      <c r="L840" s="56"/>
      <c r="M840" s="55"/>
      <c r="N840" s="121"/>
      <c r="O840" s="58"/>
      <c r="P840" s="125"/>
      <c r="Q840" s="114"/>
      <c r="R840" s="59"/>
      <c r="S840" s="59"/>
      <c r="T840" s="60"/>
      <c r="U840" s="60"/>
      <c r="V840" s="61"/>
      <c r="X840" s="66"/>
    </row>
    <row r="841" spans="1:24" s="62" customFormat="1">
      <c r="A841" s="51"/>
      <c r="B841" s="52"/>
      <c r="C841" s="105"/>
      <c r="D841" s="53"/>
      <c r="E841" s="42"/>
      <c r="F841" s="54"/>
      <c r="G841" s="55"/>
      <c r="H841" s="56"/>
      <c r="I841" s="57"/>
      <c r="J841" s="56"/>
      <c r="K841" s="106"/>
      <c r="L841" s="56"/>
      <c r="M841" s="55"/>
      <c r="N841" s="121"/>
      <c r="O841" s="58"/>
      <c r="P841" s="125"/>
      <c r="Q841" s="114"/>
      <c r="R841" s="59"/>
      <c r="S841" s="59"/>
      <c r="T841" s="60"/>
      <c r="U841" s="60"/>
      <c r="V841" s="61"/>
      <c r="X841" s="66"/>
    </row>
    <row r="842" spans="1:24" s="62" customFormat="1">
      <c r="A842" s="51"/>
      <c r="B842" s="52"/>
      <c r="C842" s="105"/>
      <c r="D842" s="53"/>
      <c r="E842" s="42"/>
      <c r="F842" s="54"/>
      <c r="G842" s="55"/>
      <c r="H842" s="56"/>
      <c r="I842" s="57"/>
      <c r="J842" s="56"/>
      <c r="K842" s="106"/>
      <c r="L842" s="56"/>
      <c r="M842" s="55"/>
      <c r="N842" s="121"/>
      <c r="O842" s="58"/>
      <c r="P842" s="125"/>
      <c r="Q842" s="114"/>
      <c r="R842" s="59"/>
      <c r="S842" s="59"/>
      <c r="T842" s="60"/>
      <c r="U842" s="60"/>
      <c r="V842" s="61"/>
      <c r="X842" s="66"/>
    </row>
    <row r="843" spans="1:24" s="62" customFormat="1">
      <c r="A843" s="51"/>
      <c r="B843" s="52"/>
      <c r="C843" s="105"/>
      <c r="D843" s="53"/>
      <c r="E843" s="42"/>
      <c r="F843" s="54"/>
      <c r="G843" s="55"/>
      <c r="H843" s="56"/>
      <c r="I843" s="57"/>
      <c r="J843" s="56"/>
      <c r="K843" s="106"/>
      <c r="L843" s="56"/>
      <c r="M843" s="55"/>
      <c r="N843" s="121"/>
      <c r="O843" s="58"/>
      <c r="P843" s="125"/>
      <c r="Q843" s="114"/>
      <c r="R843" s="59"/>
      <c r="S843" s="59"/>
      <c r="T843" s="60"/>
      <c r="U843" s="60"/>
      <c r="V843" s="61"/>
      <c r="X843" s="66"/>
    </row>
    <row r="844" spans="1:24" s="62" customFormat="1">
      <c r="A844" s="51"/>
      <c r="B844" s="52"/>
      <c r="C844" s="105"/>
      <c r="D844" s="53"/>
      <c r="E844" s="42"/>
      <c r="F844" s="54"/>
      <c r="G844" s="55"/>
      <c r="H844" s="56"/>
      <c r="I844" s="57"/>
      <c r="J844" s="56"/>
      <c r="K844" s="106"/>
      <c r="L844" s="56"/>
      <c r="M844" s="55"/>
      <c r="N844" s="121"/>
      <c r="O844" s="58"/>
      <c r="P844" s="125"/>
      <c r="Q844" s="114"/>
      <c r="R844" s="59"/>
      <c r="S844" s="59"/>
      <c r="T844" s="60"/>
      <c r="U844" s="60"/>
      <c r="V844" s="61"/>
      <c r="X844" s="66"/>
    </row>
    <row r="845" spans="1:24" s="62" customFormat="1">
      <c r="A845" s="51"/>
      <c r="B845" s="52"/>
      <c r="C845" s="105"/>
      <c r="D845" s="53"/>
      <c r="E845" s="42"/>
      <c r="F845" s="54"/>
      <c r="G845" s="55"/>
      <c r="H845" s="56"/>
      <c r="I845" s="57"/>
      <c r="J845" s="56"/>
      <c r="K845" s="106"/>
      <c r="L845" s="56"/>
      <c r="M845" s="55"/>
      <c r="N845" s="121"/>
      <c r="O845" s="58"/>
      <c r="P845" s="125"/>
      <c r="Q845" s="114"/>
      <c r="R845" s="59"/>
      <c r="S845" s="59"/>
      <c r="T845" s="60"/>
      <c r="U845" s="60"/>
      <c r="V845" s="61"/>
      <c r="X845" s="66"/>
    </row>
    <row r="846" spans="1:24" s="62" customFormat="1">
      <c r="A846" s="51"/>
      <c r="B846" s="52"/>
      <c r="C846" s="105"/>
      <c r="D846" s="53"/>
      <c r="E846" s="42"/>
      <c r="F846" s="54"/>
      <c r="G846" s="55"/>
      <c r="H846" s="56"/>
      <c r="I846" s="57"/>
      <c r="J846" s="56"/>
      <c r="K846" s="106"/>
      <c r="L846" s="56"/>
      <c r="M846" s="55"/>
      <c r="N846" s="121"/>
      <c r="O846" s="58"/>
      <c r="P846" s="125"/>
      <c r="Q846" s="114"/>
      <c r="R846" s="59"/>
      <c r="S846" s="59"/>
      <c r="T846" s="60"/>
      <c r="U846" s="60"/>
      <c r="V846" s="61"/>
      <c r="X846" s="66"/>
    </row>
    <row r="847" spans="1:24" s="62" customFormat="1">
      <c r="A847" s="51"/>
      <c r="B847" s="52"/>
      <c r="C847" s="105"/>
      <c r="D847" s="53"/>
      <c r="E847" s="42"/>
      <c r="F847" s="54"/>
      <c r="G847" s="55"/>
      <c r="H847" s="56"/>
      <c r="I847" s="57"/>
      <c r="J847" s="56"/>
      <c r="K847" s="106"/>
      <c r="L847" s="56"/>
      <c r="M847" s="55"/>
      <c r="N847" s="121"/>
      <c r="O847" s="58"/>
      <c r="P847" s="125"/>
      <c r="Q847" s="114"/>
      <c r="R847" s="59"/>
      <c r="S847" s="59"/>
      <c r="T847" s="60"/>
      <c r="U847" s="60"/>
      <c r="V847" s="61"/>
      <c r="X847" s="66"/>
    </row>
    <row r="848" spans="1:24" s="62" customFormat="1">
      <c r="A848" s="51"/>
      <c r="B848" s="52"/>
      <c r="C848" s="105"/>
      <c r="D848" s="53"/>
      <c r="E848" s="42"/>
      <c r="F848" s="54"/>
      <c r="G848" s="55"/>
      <c r="H848" s="56"/>
      <c r="I848" s="57"/>
      <c r="J848" s="56"/>
      <c r="K848" s="106"/>
      <c r="L848" s="56"/>
      <c r="M848" s="55"/>
      <c r="N848" s="121"/>
      <c r="O848" s="58"/>
      <c r="P848" s="125"/>
      <c r="Q848" s="114"/>
      <c r="R848" s="59"/>
      <c r="S848" s="59"/>
      <c r="T848" s="60"/>
      <c r="U848" s="60"/>
      <c r="V848" s="61"/>
      <c r="X848" s="66"/>
    </row>
    <row r="849" spans="1:24" s="62" customFormat="1">
      <c r="A849" s="51"/>
      <c r="B849" s="52"/>
      <c r="C849" s="105"/>
      <c r="D849" s="53"/>
      <c r="E849" s="42"/>
      <c r="F849" s="54"/>
      <c r="G849" s="55"/>
      <c r="H849" s="56"/>
      <c r="I849" s="57"/>
      <c r="J849" s="56"/>
      <c r="K849" s="106"/>
      <c r="L849" s="56"/>
      <c r="M849" s="55"/>
      <c r="N849" s="121"/>
      <c r="O849" s="58"/>
      <c r="P849" s="125"/>
      <c r="Q849" s="114"/>
      <c r="R849" s="59"/>
      <c r="S849" s="59"/>
      <c r="T849" s="60"/>
      <c r="U849" s="60"/>
      <c r="V849" s="61"/>
      <c r="X849" s="66"/>
    </row>
    <row r="850" spans="1:24" s="62" customFormat="1">
      <c r="A850" s="51"/>
      <c r="B850" s="52"/>
      <c r="C850" s="105"/>
      <c r="D850" s="53"/>
      <c r="E850" s="42"/>
      <c r="F850" s="54"/>
      <c r="G850" s="55"/>
      <c r="H850" s="56"/>
      <c r="I850" s="57"/>
      <c r="J850" s="56"/>
      <c r="K850" s="106"/>
      <c r="L850" s="56"/>
      <c r="M850" s="55"/>
      <c r="N850" s="121"/>
      <c r="O850" s="58"/>
      <c r="P850" s="125"/>
      <c r="Q850" s="114"/>
      <c r="R850" s="59"/>
      <c r="S850" s="59"/>
      <c r="T850" s="60"/>
      <c r="U850" s="60"/>
      <c r="V850" s="61"/>
      <c r="X850" s="66"/>
    </row>
    <row r="851" spans="1:24" s="62" customFormat="1">
      <c r="A851" s="51"/>
      <c r="B851" s="52"/>
      <c r="C851" s="105"/>
      <c r="D851" s="53"/>
      <c r="E851" s="42"/>
      <c r="F851" s="54"/>
      <c r="G851" s="55"/>
      <c r="H851" s="56"/>
      <c r="I851" s="57"/>
      <c r="J851" s="56"/>
      <c r="K851" s="106"/>
      <c r="L851" s="56"/>
      <c r="M851" s="55"/>
      <c r="N851" s="121"/>
      <c r="O851" s="58"/>
      <c r="P851" s="125"/>
      <c r="Q851" s="114"/>
      <c r="R851" s="59"/>
      <c r="S851" s="59"/>
      <c r="T851" s="60"/>
      <c r="U851" s="60"/>
      <c r="V851" s="61"/>
      <c r="X851" s="66"/>
    </row>
    <row r="852" spans="1:24" s="62" customFormat="1">
      <c r="A852" s="51"/>
      <c r="B852" s="52"/>
      <c r="C852" s="105"/>
      <c r="D852" s="53"/>
      <c r="E852" s="42"/>
      <c r="F852" s="54"/>
      <c r="G852" s="55"/>
      <c r="H852" s="56"/>
      <c r="I852" s="57"/>
      <c r="J852" s="56"/>
      <c r="K852" s="106"/>
      <c r="L852" s="56"/>
      <c r="M852" s="55"/>
      <c r="N852" s="121"/>
      <c r="O852" s="58"/>
      <c r="P852" s="125"/>
      <c r="Q852" s="114"/>
      <c r="R852" s="59"/>
      <c r="S852" s="59"/>
      <c r="T852" s="60"/>
      <c r="U852" s="60"/>
      <c r="V852" s="61"/>
      <c r="X852" s="66"/>
    </row>
    <row r="853" spans="1:24" s="62" customFormat="1">
      <c r="A853" s="51"/>
      <c r="B853" s="52"/>
      <c r="C853" s="105"/>
      <c r="D853" s="53"/>
      <c r="E853" s="42"/>
      <c r="F853" s="54"/>
      <c r="G853" s="55"/>
      <c r="H853" s="56"/>
      <c r="I853" s="57"/>
      <c r="J853" s="56"/>
      <c r="K853" s="106"/>
      <c r="L853" s="56"/>
      <c r="M853" s="55"/>
      <c r="N853" s="121"/>
      <c r="O853" s="58"/>
      <c r="P853" s="125"/>
      <c r="Q853" s="114"/>
      <c r="R853" s="59"/>
      <c r="S853" s="59"/>
      <c r="T853" s="60"/>
      <c r="U853" s="60"/>
      <c r="V853" s="61"/>
      <c r="X853" s="66"/>
    </row>
    <row r="854" spans="1:24" s="62" customFormat="1">
      <c r="A854" s="51"/>
      <c r="B854" s="52"/>
      <c r="C854" s="105"/>
      <c r="D854" s="53"/>
      <c r="E854" s="42"/>
      <c r="F854" s="54"/>
      <c r="G854" s="55"/>
      <c r="H854" s="56"/>
      <c r="I854" s="57"/>
      <c r="J854" s="56"/>
      <c r="K854" s="106"/>
      <c r="L854" s="56"/>
      <c r="M854" s="55"/>
      <c r="N854" s="121"/>
      <c r="O854" s="58"/>
      <c r="P854" s="125"/>
      <c r="Q854" s="114"/>
      <c r="R854" s="59"/>
      <c r="S854" s="59"/>
      <c r="T854" s="60"/>
      <c r="U854" s="60"/>
      <c r="V854" s="61"/>
      <c r="X854" s="66"/>
    </row>
    <row r="855" spans="1:24" s="62" customFormat="1">
      <c r="A855" s="51"/>
      <c r="B855" s="52"/>
      <c r="C855" s="105"/>
      <c r="D855" s="53"/>
      <c r="E855" s="42"/>
      <c r="F855" s="54"/>
      <c r="G855" s="55"/>
      <c r="H855" s="56"/>
      <c r="I855" s="57"/>
      <c r="J855" s="56"/>
      <c r="K855" s="106"/>
      <c r="L855" s="56"/>
      <c r="M855" s="55"/>
      <c r="N855" s="121"/>
      <c r="O855" s="58"/>
      <c r="P855" s="125"/>
      <c r="Q855" s="114"/>
      <c r="R855" s="59"/>
      <c r="S855" s="59"/>
      <c r="T855" s="60"/>
      <c r="U855" s="60"/>
      <c r="V855" s="61"/>
      <c r="X855" s="66"/>
    </row>
    <row r="856" spans="1:24" s="62" customFormat="1">
      <c r="A856" s="51"/>
      <c r="B856" s="52"/>
      <c r="C856" s="105"/>
      <c r="D856" s="53"/>
      <c r="E856" s="42"/>
      <c r="F856" s="54"/>
      <c r="G856" s="55"/>
      <c r="H856" s="56"/>
      <c r="I856" s="57"/>
      <c r="J856" s="56"/>
      <c r="K856" s="106"/>
      <c r="L856" s="56"/>
      <c r="M856" s="55"/>
      <c r="N856" s="121"/>
      <c r="O856" s="58"/>
      <c r="P856" s="125"/>
      <c r="Q856" s="114"/>
      <c r="R856" s="59"/>
      <c r="S856" s="59"/>
      <c r="T856" s="60"/>
      <c r="U856" s="60"/>
      <c r="V856" s="61"/>
      <c r="X856" s="66"/>
    </row>
    <row r="857" spans="1:24" s="62" customFormat="1">
      <c r="A857" s="51"/>
      <c r="B857" s="52"/>
      <c r="C857" s="105"/>
      <c r="D857" s="53"/>
      <c r="E857" s="42"/>
      <c r="F857" s="54"/>
      <c r="G857" s="55"/>
      <c r="H857" s="56"/>
      <c r="I857" s="57"/>
      <c r="J857" s="56"/>
      <c r="K857" s="106"/>
      <c r="L857" s="56"/>
      <c r="M857" s="55"/>
      <c r="N857" s="121"/>
      <c r="O857" s="58"/>
      <c r="P857" s="125"/>
      <c r="Q857" s="114"/>
      <c r="R857" s="59"/>
      <c r="S857" s="59"/>
      <c r="T857" s="60"/>
      <c r="U857" s="60"/>
      <c r="V857" s="61"/>
      <c r="X857" s="66"/>
    </row>
    <row r="858" spans="1:24" s="62" customFormat="1">
      <c r="A858" s="51"/>
      <c r="B858" s="52"/>
      <c r="C858" s="105"/>
      <c r="D858" s="53"/>
      <c r="E858" s="42"/>
      <c r="F858" s="54"/>
      <c r="G858" s="55"/>
      <c r="H858" s="56"/>
      <c r="I858" s="57"/>
      <c r="J858" s="56"/>
      <c r="K858" s="106"/>
      <c r="L858" s="56"/>
      <c r="M858" s="55"/>
      <c r="N858" s="121"/>
      <c r="O858" s="58"/>
      <c r="P858" s="125"/>
      <c r="Q858" s="114"/>
      <c r="R858" s="59"/>
      <c r="S858" s="59"/>
      <c r="T858" s="60"/>
      <c r="U858" s="60"/>
      <c r="V858" s="61"/>
      <c r="X858" s="66"/>
    </row>
    <row r="859" spans="1:24" s="62" customFormat="1">
      <c r="A859" s="51"/>
      <c r="B859" s="52"/>
      <c r="C859" s="105"/>
      <c r="D859" s="53"/>
      <c r="E859" s="42"/>
      <c r="F859" s="54"/>
      <c r="G859" s="55"/>
      <c r="H859" s="56"/>
      <c r="I859" s="57"/>
      <c r="J859" s="56"/>
      <c r="K859" s="106"/>
      <c r="L859" s="56"/>
      <c r="M859" s="55"/>
      <c r="N859" s="121"/>
      <c r="O859" s="58"/>
      <c r="P859" s="125"/>
      <c r="Q859" s="114"/>
      <c r="R859" s="59"/>
      <c r="S859" s="59"/>
      <c r="T859" s="60"/>
      <c r="U859" s="60"/>
      <c r="V859" s="61"/>
      <c r="X859" s="66"/>
    </row>
    <row r="860" spans="1:24" s="62" customFormat="1">
      <c r="A860" s="51"/>
      <c r="B860" s="52"/>
      <c r="C860" s="105"/>
      <c r="D860" s="53"/>
      <c r="E860" s="42"/>
      <c r="F860" s="54"/>
      <c r="G860" s="55"/>
      <c r="H860" s="56"/>
      <c r="I860" s="57"/>
      <c r="J860" s="56"/>
      <c r="K860" s="106"/>
      <c r="L860" s="56"/>
      <c r="M860" s="55"/>
      <c r="N860" s="121"/>
      <c r="O860" s="58"/>
      <c r="P860" s="125"/>
      <c r="Q860" s="114"/>
      <c r="R860" s="59"/>
      <c r="S860" s="59"/>
      <c r="T860" s="60"/>
      <c r="U860" s="60"/>
      <c r="V860" s="61"/>
      <c r="X860" s="66"/>
    </row>
    <row r="861" spans="1:24" s="62" customFormat="1">
      <c r="A861" s="51"/>
      <c r="B861" s="52"/>
      <c r="C861" s="105"/>
      <c r="D861" s="53"/>
      <c r="E861" s="42"/>
      <c r="F861" s="54"/>
      <c r="G861" s="55"/>
      <c r="H861" s="56"/>
      <c r="I861" s="57"/>
      <c r="J861" s="56"/>
      <c r="K861" s="106"/>
      <c r="L861" s="56"/>
      <c r="M861" s="55"/>
      <c r="N861" s="121"/>
      <c r="O861" s="58"/>
      <c r="P861" s="125"/>
      <c r="Q861" s="114"/>
      <c r="R861" s="59"/>
      <c r="S861" s="59"/>
      <c r="T861" s="60"/>
      <c r="U861" s="60"/>
      <c r="V861" s="61"/>
      <c r="X861" s="66"/>
    </row>
    <row r="862" spans="1:24" s="62" customFormat="1">
      <c r="A862" s="51"/>
      <c r="B862" s="52"/>
      <c r="C862" s="105"/>
      <c r="D862" s="53"/>
      <c r="E862" s="42"/>
      <c r="F862" s="54"/>
      <c r="G862" s="55"/>
      <c r="H862" s="56"/>
      <c r="I862" s="57"/>
      <c r="J862" s="56"/>
      <c r="K862" s="106"/>
      <c r="L862" s="56"/>
      <c r="M862" s="55"/>
      <c r="N862" s="121"/>
      <c r="O862" s="58"/>
      <c r="P862" s="125"/>
      <c r="Q862" s="114"/>
      <c r="R862" s="59"/>
      <c r="S862" s="59"/>
      <c r="T862" s="60"/>
      <c r="U862" s="60"/>
      <c r="V862" s="61"/>
      <c r="X862" s="66"/>
    </row>
    <row r="863" spans="1:24" s="62" customFormat="1">
      <c r="A863" s="51"/>
      <c r="B863" s="52"/>
      <c r="C863" s="105"/>
      <c r="D863" s="53"/>
      <c r="E863" s="42"/>
      <c r="F863" s="54"/>
      <c r="G863" s="55"/>
      <c r="H863" s="56"/>
      <c r="I863" s="57"/>
      <c r="J863" s="56"/>
      <c r="K863" s="106"/>
      <c r="L863" s="56"/>
      <c r="M863" s="55"/>
      <c r="N863" s="121"/>
      <c r="O863" s="58"/>
      <c r="P863" s="125"/>
      <c r="Q863" s="114"/>
      <c r="R863" s="59"/>
      <c r="S863" s="59"/>
      <c r="T863" s="60"/>
      <c r="U863" s="60"/>
      <c r="V863" s="61"/>
      <c r="X863" s="66"/>
    </row>
    <row r="864" spans="1:24" s="62" customFormat="1">
      <c r="A864" s="51"/>
      <c r="B864" s="52"/>
      <c r="C864" s="105"/>
      <c r="D864" s="53"/>
      <c r="E864" s="42"/>
      <c r="F864" s="54"/>
      <c r="G864" s="55"/>
      <c r="H864" s="56"/>
      <c r="I864" s="57"/>
      <c r="J864" s="56"/>
      <c r="K864" s="106"/>
      <c r="L864" s="56"/>
      <c r="M864" s="55"/>
      <c r="N864" s="121"/>
      <c r="O864" s="58"/>
      <c r="P864" s="125"/>
      <c r="Q864" s="114"/>
      <c r="R864" s="59"/>
      <c r="S864" s="59"/>
      <c r="T864" s="60"/>
      <c r="U864" s="60"/>
      <c r="V864" s="61"/>
      <c r="X864" s="66"/>
    </row>
    <row r="865" spans="1:24" s="62" customFormat="1">
      <c r="A865" s="51"/>
      <c r="B865" s="52"/>
      <c r="C865" s="105"/>
      <c r="D865" s="53"/>
      <c r="E865" s="42"/>
      <c r="F865" s="54"/>
      <c r="G865" s="55"/>
      <c r="H865" s="56"/>
      <c r="I865" s="57"/>
      <c r="J865" s="56"/>
      <c r="K865" s="106"/>
      <c r="L865" s="56"/>
      <c r="M865" s="55"/>
      <c r="N865" s="121"/>
      <c r="O865" s="58"/>
      <c r="P865" s="125"/>
      <c r="Q865" s="114"/>
      <c r="R865" s="59"/>
      <c r="S865" s="59"/>
      <c r="T865" s="60"/>
      <c r="U865" s="60"/>
      <c r="V865" s="61"/>
      <c r="X865" s="66"/>
    </row>
    <row r="866" spans="1:24" s="62" customFormat="1">
      <c r="A866" s="51"/>
      <c r="B866" s="52"/>
      <c r="C866" s="105"/>
      <c r="D866" s="53"/>
      <c r="E866" s="42"/>
      <c r="F866" s="54"/>
      <c r="G866" s="55"/>
      <c r="H866" s="56"/>
      <c r="I866" s="57"/>
      <c r="J866" s="56"/>
      <c r="K866" s="106"/>
      <c r="L866" s="56"/>
      <c r="M866" s="55"/>
      <c r="N866" s="121"/>
      <c r="O866" s="58"/>
      <c r="P866" s="125"/>
      <c r="Q866" s="114"/>
      <c r="R866" s="59"/>
      <c r="S866" s="59"/>
      <c r="T866" s="60"/>
      <c r="U866" s="60"/>
      <c r="V866" s="61"/>
      <c r="X866" s="66"/>
    </row>
    <row r="867" spans="1:24" s="62" customFormat="1">
      <c r="A867" s="51"/>
      <c r="B867" s="52"/>
      <c r="C867" s="105"/>
      <c r="D867" s="53"/>
      <c r="E867" s="42"/>
      <c r="F867" s="54"/>
      <c r="G867" s="55"/>
      <c r="H867" s="56"/>
      <c r="I867" s="57"/>
      <c r="J867" s="56"/>
      <c r="K867" s="106"/>
      <c r="L867" s="56"/>
      <c r="M867" s="55"/>
      <c r="N867" s="121"/>
      <c r="O867" s="58"/>
      <c r="P867" s="125"/>
      <c r="Q867" s="114"/>
      <c r="R867" s="59"/>
      <c r="S867" s="59"/>
      <c r="T867" s="60"/>
      <c r="U867" s="60"/>
      <c r="V867" s="61"/>
      <c r="X867" s="66"/>
    </row>
    <row r="868" spans="1:24" s="62" customFormat="1">
      <c r="A868" s="51"/>
      <c r="B868" s="52"/>
      <c r="C868" s="105"/>
      <c r="D868" s="53"/>
      <c r="E868" s="42"/>
      <c r="F868" s="54"/>
      <c r="G868" s="55"/>
      <c r="H868" s="56"/>
      <c r="I868" s="57"/>
      <c r="J868" s="56"/>
      <c r="K868" s="106"/>
      <c r="L868" s="56"/>
      <c r="M868" s="55"/>
      <c r="N868" s="121"/>
      <c r="O868" s="58"/>
      <c r="P868" s="125"/>
      <c r="Q868" s="114"/>
      <c r="R868" s="59"/>
      <c r="S868" s="59"/>
      <c r="T868" s="60"/>
      <c r="U868" s="60"/>
      <c r="V868" s="61"/>
      <c r="X868" s="66"/>
    </row>
    <row r="869" spans="1:24" s="62" customFormat="1">
      <c r="A869" s="51"/>
      <c r="B869" s="52"/>
      <c r="C869" s="105"/>
      <c r="D869" s="53"/>
      <c r="E869" s="42"/>
      <c r="F869" s="54"/>
      <c r="G869" s="55"/>
      <c r="H869" s="56"/>
      <c r="I869" s="57"/>
      <c r="J869" s="56"/>
      <c r="K869" s="106"/>
      <c r="L869" s="56"/>
      <c r="M869" s="55"/>
      <c r="N869" s="121"/>
      <c r="O869" s="58"/>
      <c r="P869" s="125"/>
      <c r="Q869" s="114"/>
      <c r="R869" s="59"/>
      <c r="S869" s="59"/>
      <c r="T869" s="60"/>
      <c r="U869" s="60"/>
      <c r="V869" s="61"/>
      <c r="X869" s="66"/>
    </row>
    <row r="870" spans="1:24" s="62" customFormat="1">
      <c r="A870" s="51"/>
      <c r="B870" s="52"/>
      <c r="C870" s="105"/>
      <c r="D870" s="53"/>
      <c r="E870" s="42"/>
      <c r="F870" s="54"/>
      <c r="G870" s="55"/>
      <c r="H870" s="56"/>
      <c r="I870" s="57"/>
      <c r="J870" s="56"/>
      <c r="K870" s="106"/>
      <c r="L870" s="56"/>
      <c r="M870" s="55"/>
      <c r="N870" s="121"/>
      <c r="O870" s="58"/>
      <c r="P870" s="125"/>
      <c r="Q870" s="114"/>
      <c r="R870" s="59"/>
      <c r="S870" s="59"/>
      <c r="T870" s="60"/>
      <c r="U870" s="60"/>
      <c r="V870" s="61"/>
      <c r="X870" s="66"/>
    </row>
    <row r="871" spans="1:24" s="62" customFormat="1">
      <c r="A871" s="51"/>
      <c r="B871" s="52"/>
      <c r="C871" s="105"/>
      <c r="D871" s="53"/>
      <c r="E871" s="42"/>
      <c r="F871" s="54"/>
      <c r="G871" s="55"/>
      <c r="H871" s="56"/>
      <c r="I871" s="57"/>
      <c r="J871" s="56"/>
      <c r="K871" s="106"/>
      <c r="L871" s="56"/>
      <c r="M871" s="55"/>
      <c r="N871" s="121"/>
      <c r="O871" s="58"/>
      <c r="P871" s="125"/>
      <c r="Q871" s="114"/>
      <c r="R871" s="59"/>
      <c r="S871" s="59"/>
      <c r="T871" s="60"/>
      <c r="U871" s="60"/>
      <c r="V871" s="61"/>
      <c r="X871" s="66"/>
    </row>
    <row r="872" spans="1:24" s="62" customFormat="1">
      <c r="A872" s="51"/>
      <c r="B872" s="52"/>
      <c r="C872" s="105"/>
      <c r="D872" s="53"/>
      <c r="E872" s="42"/>
      <c r="F872" s="54"/>
      <c r="G872" s="55"/>
      <c r="H872" s="56"/>
      <c r="I872" s="57"/>
      <c r="J872" s="56"/>
      <c r="K872" s="106"/>
      <c r="L872" s="56"/>
      <c r="M872" s="55"/>
      <c r="N872" s="121"/>
      <c r="O872" s="58"/>
      <c r="P872" s="125"/>
      <c r="Q872" s="114"/>
      <c r="R872" s="59"/>
      <c r="S872" s="59"/>
      <c r="T872" s="60"/>
      <c r="U872" s="60"/>
      <c r="V872" s="61"/>
      <c r="X872" s="66"/>
    </row>
    <row r="873" spans="1:24" s="62" customFormat="1">
      <c r="A873" s="51"/>
      <c r="B873" s="52"/>
      <c r="C873" s="105"/>
      <c r="D873" s="53"/>
      <c r="E873" s="42"/>
      <c r="F873" s="54"/>
      <c r="G873" s="55"/>
      <c r="H873" s="56"/>
      <c r="I873" s="57"/>
      <c r="J873" s="56"/>
      <c r="K873" s="106"/>
      <c r="L873" s="56"/>
      <c r="M873" s="55"/>
      <c r="N873" s="121"/>
      <c r="O873" s="58"/>
      <c r="P873" s="125"/>
      <c r="Q873" s="114"/>
      <c r="R873" s="59"/>
      <c r="S873" s="59"/>
      <c r="T873" s="60"/>
      <c r="U873" s="60"/>
      <c r="V873" s="61"/>
      <c r="X873" s="66"/>
    </row>
    <row r="874" spans="1:24" s="62" customFormat="1">
      <c r="A874" s="51"/>
      <c r="B874" s="52"/>
      <c r="C874" s="105"/>
      <c r="D874" s="53"/>
      <c r="E874" s="42"/>
      <c r="F874" s="54"/>
      <c r="G874" s="55"/>
      <c r="H874" s="56"/>
      <c r="I874" s="57"/>
      <c r="J874" s="56"/>
      <c r="K874" s="106"/>
      <c r="L874" s="56"/>
      <c r="M874" s="55"/>
      <c r="N874" s="121"/>
      <c r="O874" s="58"/>
      <c r="P874" s="125"/>
      <c r="Q874" s="114"/>
      <c r="R874" s="59"/>
      <c r="S874" s="59"/>
      <c r="T874" s="60"/>
      <c r="U874" s="60"/>
      <c r="V874" s="61"/>
      <c r="X874" s="66"/>
    </row>
    <row r="875" spans="1:24" s="62" customFormat="1">
      <c r="A875" s="51"/>
      <c r="B875" s="52"/>
      <c r="C875" s="105"/>
      <c r="D875" s="53"/>
      <c r="E875" s="42"/>
      <c r="F875" s="54"/>
      <c r="G875" s="55"/>
      <c r="H875" s="56"/>
      <c r="I875" s="57"/>
      <c r="J875" s="56"/>
      <c r="K875" s="106"/>
      <c r="L875" s="56"/>
      <c r="M875" s="55"/>
      <c r="N875" s="121"/>
      <c r="O875" s="58"/>
      <c r="P875" s="125"/>
      <c r="Q875" s="114"/>
      <c r="R875" s="59"/>
      <c r="S875" s="59"/>
      <c r="T875" s="60"/>
      <c r="U875" s="60"/>
      <c r="V875" s="61"/>
      <c r="X875" s="66"/>
    </row>
    <row r="876" spans="1:24" s="62" customFormat="1">
      <c r="A876" s="51"/>
      <c r="B876" s="52"/>
      <c r="C876" s="105"/>
      <c r="D876" s="53"/>
      <c r="E876" s="42"/>
      <c r="F876" s="54"/>
      <c r="G876" s="55"/>
      <c r="H876" s="56"/>
      <c r="I876" s="57"/>
      <c r="J876" s="56"/>
      <c r="K876" s="106"/>
      <c r="L876" s="56"/>
      <c r="M876" s="55"/>
      <c r="N876" s="121"/>
      <c r="O876" s="58"/>
      <c r="P876" s="125"/>
      <c r="Q876" s="114"/>
      <c r="R876" s="59"/>
      <c r="S876" s="59"/>
      <c r="T876" s="60"/>
      <c r="U876" s="60"/>
      <c r="V876" s="61"/>
      <c r="X876" s="66"/>
    </row>
    <row r="877" spans="1:24" s="62" customFormat="1">
      <c r="A877" s="51"/>
      <c r="B877" s="52"/>
      <c r="C877" s="105"/>
      <c r="D877" s="53"/>
      <c r="E877" s="42"/>
      <c r="F877" s="54"/>
      <c r="G877" s="55"/>
      <c r="H877" s="56"/>
      <c r="I877" s="57"/>
      <c r="J877" s="56"/>
      <c r="K877" s="106"/>
      <c r="L877" s="56"/>
      <c r="M877" s="55"/>
      <c r="N877" s="121"/>
      <c r="O877" s="58"/>
      <c r="P877" s="125"/>
      <c r="Q877" s="114"/>
      <c r="R877" s="59"/>
      <c r="S877" s="59"/>
      <c r="T877" s="60"/>
      <c r="U877" s="60"/>
      <c r="V877" s="61"/>
      <c r="X877" s="66"/>
    </row>
    <row r="878" spans="1:24" s="62" customFormat="1">
      <c r="A878" s="51"/>
      <c r="B878" s="52"/>
      <c r="C878" s="105"/>
      <c r="D878" s="53"/>
      <c r="E878" s="42"/>
      <c r="F878" s="54"/>
      <c r="G878" s="55"/>
      <c r="H878" s="56"/>
      <c r="I878" s="57"/>
      <c r="J878" s="56"/>
      <c r="K878" s="106"/>
      <c r="L878" s="56"/>
      <c r="M878" s="55"/>
      <c r="N878" s="121"/>
      <c r="O878" s="58"/>
      <c r="P878" s="125"/>
      <c r="Q878" s="114"/>
      <c r="R878" s="59"/>
      <c r="S878" s="59"/>
      <c r="T878" s="60"/>
      <c r="U878" s="60"/>
      <c r="V878" s="61"/>
      <c r="X878" s="66"/>
    </row>
    <row r="879" spans="1:24" s="62" customFormat="1">
      <c r="A879" s="51"/>
      <c r="B879" s="52"/>
      <c r="C879" s="105"/>
      <c r="D879" s="53"/>
      <c r="E879" s="42"/>
      <c r="F879" s="54"/>
      <c r="G879" s="55"/>
      <c r="H879" s="56"/>
      <c r="I879" s="57"/>
      <c r="J879" s="56"/>
      <c r="K879" s="106"/>
      <c r="L879" s="56"/>
      <c r="M879" s="55"/>
      <c r="N879" s="121"/>
      <c r="O879" s="58"/>
      <c r="P879" s="125"/>
      <c r="Q879" s="114"/>
      <c r="R879" s="59"/>
      <c r="S879" s="59"/>
      <c r="T879" s="60"/>
      <c r="U879" s="60"/>
      <c r="V879" s="61"/>
      <c r="X879" s="66"/>
    </row>
    <row r="880" spans="1:24" s="62" customFormat="1">
      <c r="A880" s="51"/>
      <c r="B880" s="52"/>
      <c r="C880" s="105"/>
      <c r="D880" s="53"/>
      <c r="E880" s="42"/>
      <c r="F880" s="54"/>
      <c r="G880" s="55"/>
      <c r="H880" s="56"/>
      <c r="I880" s="57"/>
      <c r="J880" s="56"/>
      <c r="K880" s="106"/>
      <c r="L880" s="56"/>
      <c r="M880" s="55"/>
      <c r="N880" s="121"/>
      <c r="O880" s="58"/>
      <c r="P880" s="125"/>
      <c r="Q880" s="114"/>
      <c r="R880" s="59"/>
      <c r="S880" s="59"/>
      <c r="T880" s="60"/>
      <c r="U880" s="60"/>
      <c r="V880" s="61"/>
      <c r="X880" s="66"/>
    </row>
    <row r="881" spans="1:24" s="62" customFormat="1">
      <c r="A881" s="51"/>
      <c r="B881" s="52"/>
      <c r="C881" s="105"/>
      <c r="D881" s="53"/>
      <c r="E881" s="42"/>
      <c r="F881" s="54"/>
      <c r="G881" s="55"/>
      <c r="H881" s="56"/>
      <c r="I881" s="57"/>
      <c r="J881" s="56"/>
      <c r="K881" s="106"/>
      <c r="L881" s="56"/>
      <c r="M881" s="55"/>
      <c r="N881" s="121"/>
      <c r="O881" s="58"/>
      <c r="P881" s="125"/>
      <c r="Q881" s="114"/>
      <c r="R881" s="59"/>
      <c r="S881" s="59"/>
      <c r="T881" s="60"/>
      <c r="U881" s="60"/>
      <c r="V881" s="61"/>
      <c r="X881" s="66"/>
    </row>
    <row r="882" spans="1:24" s="62" customFormat="1">
      <c r="A882" s="51"/>
      <c r="B882" s="52"/>
      <c r="C882" s="105"/>
      <c r="D882" s="53"/>
      <c r="E882" s="42"/>
      <c r="F882" s="54"/>
      <c r="G882" s="55"/>
      <c r="H882" s="56"/>
      <c r="I882" s="57"/>
      <c r="J882" s="56"/>
      <c r="K882" s="106"/>
      <c r="L882" s="56"/>
      <c r="M882" s="55"/>
      <c r="N882" s="121"/>
      <c r="O882" s="58"/>
      <c r="P882" s="125"/>
      <c r="Q882" s="114"/>
      <c r="R882" s="59"/>
      <c r="S882" s="59"/>
      <c r="T882" s="60"/>
      <c r="U882" s="60"/>
      <c r="V882" s="61"/>
      <c r="X882" s="66"/>
    </row>
    <row r="883" spans="1:24" s="62" customFormat="1">
      <c r="A883" s="51"/>
      <c r="B883" s="52"/>
      <c r="C883" s="105"/>
      <c r="D883" s="53"/>
      <c r="E883" s="42"/>
      <c r="F883" s="54"/>
      <c r="G883" s="55"/>
      <c r="H883" s="56"/>
      <c r="I883" s="57"/>
      <c r="J883" s="56"/>
      <c r="K883" s="106"/>
      <c r="L883" s="56"/>
      <c r="M883" s="55"/>
      <c r="N883" s="121"/>
      <c r="O883" s="58"/>
      <c r="P883" s="125"/>
      <c r="Q883" s="114"/>
      <c r="R883" s="59"/>
      <c r="S883" s="59"/>
      <c r="T883" s="60"/>
      <c r="U883" s="60"/>
      <c r="V883" s="61"/>
      <c r="X883" s="66"/>
    </row>
    <row r="884" spans="1:24" s="62" customFormat="1">
      <c r="A884" s="51"/>
      <c r="B884" s="52"/>
      <c r="C884" s="105"/>
      <c r="D884" s="53"/>
      <c r="E884" s="42"/>
      <c r="F884" s="54"/>
      <c r="G884" s="55"/>
      <c r="H884" s="56"/>
      <c r="I884" s="57"/>
      <c r="J884" s="56"/>
      <c r="K884" s="106"/>
      <c r="L884" s="56"/>
      <c r="M884" s="55"/>
      <c r="N884" s="121"/>
      <c r="O884" s="58"/>
      <c r="P884" s="125"/>
      <c r="Q884" s="114"/>
      <c r="R884" s="59"/>
      <c r="S884" s="59"/>
      <c r="T884" s="60"/>
      <c r="U884" s="60"/>
      <c r="V884" s="61"/>
      <c r="X884" s="66"/>
    </row>
    <row r="885" spans="1:24" s="62" customFormat="1">
      <c r="A885" s="51"/>
      <c r="B885" s="52"/>
      <c r="C885" s="105"/>
      <c r="D885" s="53"/>
      <c r="E885" s="42"/>
      <c r="F885" s="54"/>
      <c r="G885" s="55"/>
      <c r="H885" s="56"/>
      <c r="I885" s="57"/>
      <c r="J885" s="56"/>
      <c r="K885" s="106"/>
      <c r="L885" s="56"/>
      <c r="M885" s="55"/>
      <c r="N885" s="121"/>
      <c r="O885" s="58"/>
      <c r="P885" s="125"/>
      <c r="Q885" s="114"/>
      <c r="R885" s="59"/>
      <c r="S885" s="59"/>
      <c r="T885" s="60"/>
      <c r="U885" s="60"/>
      <c r="V885" s="61"/>
      <c r="X885" s="66"/>
    </row>
    <row r="886" spans="1:24" s="62" customFormat="1">
      <c r="A886" s="51"/>
      <c r="B886" s="52"/>
      <c r="C886" s="105"/>
      <c r="D886" s="53"/>
      <c r="E886" s="42"/>
      <c r="F886" s="54"/>
      <c r="G886" s="55"/>
      <c r="H886" s="56"/>
      <c r="I886" s="57"/>
      <c r="J886" s="56"/>
      <c r="K886" s="106"/>
      <c r="L886" s="56"/>
      <c r="M886" s="55"/>
      <c r="N886" s="121"/>
      <c r="O886" s="58"/>
      <c r="P886" s="125"/>
      <c r="Q886" s="114"/>
      <c r="R886" s="59"/>
      <c r="S886" s="59"/>
      <c r="T886" s="60"/>
      <c r="U886" s="60"/>
      <c r="V886" s="61"/>
      <c r="X886" s="66"/>
    </row>
    <row r="887" spans="1:24" s="62" customFormat="1">
      <c r="A887" s="51"/>
      <c r="B887" s="52"/>
      <c r="C887" s="105"/>
      <c r="D887" s="53"/>
      <c r="E887" s="42"/>
      <c r="F887" s="54"/>
      <c r="G887" s="55"/>
      <c r="H887" s="56"/>
      <c r="I887" s="57"/>
      <c r="J887" s="56"/>
      <c r="K887" s="106"/>
      <c r="L887" s="56"/>
      <c r="M887" s="55"/>
      <c r="N887" s="121"/>
      <c r="O887" s="58"/>
      <c r="P887" s="125"/>
      <c r="Q887" s="114"/>
      <c r="R887" s="59"/>
      <c r="S887" s="59"/>
      <c r="T887" s="60"/>
      <c r="U887" s="60"/>
      <c r="V887" s="61"/>
      <c r="X887" s="66"/>
    </row>
    <row r="888" spans="1:24" s="62" customFormat="1">
      <c r="A888" s="51"/>
      <c r="B888" s="52"/>
      <c r="C888" s="105"/>
      <c r="D888" s="53"/>
      <c r="E888" s="42"/>
      <c r="F888" s="54"/>
      <c r="G888" s="55"/>
      <c r="H888" s="56"/>
      <c r="I888" s="57"/>
      <c r="J888" s="56"/>
      <c r="K888" s="106"/>
      <c r="L888" s="56"/>
      <c r="M888" s="55"/>
      <c r="N888" s="121"/>
      <c r="O888" s="58"/>
      <c r="P888" s="125"/>
      <c r="Q888" s="114"/>
      <c r="R888" s="59"/>
      <c r="S888" s="59"/>
      <c r="T888" s="60"/>
      <c r="U888" s="60"/>
      <c r="V888" s="61"/>
      <c r="X888" s="66"/>
    </row>
    <row r="889" spans="1:24" s="62" customFormat="1">
      <c r="A889" s="51"/>
      <c r="B889" s="52"/>
      <c r="C889" s="105"/>
      <c r="D889" s="53"/>
      <c r="E889" s="42"/>
      <c r="F889" s="54"/>
      <c r="G889" s="55"/>
      <c r="H889" s="56"/>
      <c r="I889" s="57"/>
      <c r="J889" s="56"/>
      <c r="K889" s="106"/>
      <c r="L889" s="56"/>
      <c r="M889" s="55"/>
      <c r="N889" s="121"/>
      <c r="O889" s="58"/>
      <c r="P889" s="125"/>
      <c r="Q889" s="114"/>
      <c r="R889" s="59"/>
      <c r="S889" s="59"/>
      <c r="T889" s="60"/>
      <c r="U889" s="60"/>
      <c r="V889" s="61"/>
      <c r="X889" s="66"/>
    </row>
    <row r="890" spans="1:24" s="62" customFormat="1">
      <c r="A890" s="51"/>
      <c r="B890" s="52"/>
      <c r="C890" s="105"/>
      <c r="D890" s="53"/>
      <c r="E890" s="42"/>
      <c r="F890" s="54"/>
      <c r="G890" s="55"/>
      <c r="H890" s="56"/>
      <c r="I890" s="57"/>
      <c r="J890" s="56"/>
      <c r="K890" s="106"/>
      <c r="L890" s="56"/>
      <c r="M890" s="55"/>
      <c r="N890" s="121"/>
      <c r="O890" s="58"/>
      <c r="P890" s="125"/>
      <c r="Q890" s="114"/>
      <c r="R890" s="59"/>
      <c r="S890" s="59"/>
      <c r="T890" s="60"/>
      <c r="U890" s="60"/>
      <c r="V890" s="61"/>
      <c r="X890" s="66"/>
    </row>
    <row r="891" spans="1:24" s="62" customFormat="1">
      <c r="A891" s="51"/>
      <c r="B891" s="52"/>
      <c r="C891" s="105"/>
      <c r="D891" s="53"/>
      <c r="E891" s="42"/>
      <c r="F891" s="54"/>
      <c r="G891" s="55"/>
      <c r="H891" s="56"/>
      <c r="I891" s="57"/>
      <c r="J891" s="56"/>
      <c r="K891" s="106"/>
      <c r="L891" s="56"/>
      <c r="M891" s="55"/>
      <c r="N891" s="121"/>
      <c r="O891" s="58"/>
      <c r="P891" s="125"/>
      <c r="Q891" s="114"/>
      <c r="R891" s="59"/>
      <c r="S891" s="59"/>
      <c r="T891" s="60"/>
      <c r="U891" s="60"/>
      <c r="V891" s="61"/>
      <c r="X891" s="66"/>
    </row>
    <row r="892" spans="1:24" s="62" customFormat="1">
      <c r="A892" s="51"/>
      <c r="B892" s="52"/>
      <c r="C892" s="105"/>
      <c r="D892" s="53"/>
      <c r="E892" s="42"/>
      <c r="F892" s="54"/>
      <c r="G892" s="55"/>
      <c r="H892" s="56"/>
      <c r="I892" s="57"/>
      <c r="J892" s="56"/>
      <c r="K892" s="106"/>
      <c r="L892" s="56"/>
      <c r="M892" s="55"/>
      <c r="N892" s="121"/>
      <c r="O892" s="58"/>
      <c r="P892" s="125"/>
      <c r="Q892" s="114"/>
      <c r="R892" s="59"/>
      <c r="S892" s="59"/>
      <c r="T892" s="60"/>
      <c r="U892" s="60"/>
      <c r="V892" s="61"/>
      <c r="X892" s="66"/>
    </row>
    <row r="893" spans="1:24" s="62" customFormat="1">
      <c r="A893" s="51"/>
      <c r="B893" s="52"/>
      <c r="C893" s="105"/>
      <c r="D893" s="53"/>
      <c r="E893" s="42"/>
      <c r="F893" s="54"/>
      <c r="G893" s="55"/>
      <c r="H893" s="56"/>
      <c r="I893" s="57"/>
      <c r="J893" s="56"/>
      <c r="K893" s="106"/>
      <c r="L893" s="56"/>
      <c r="M893" s="55"/>
      <c r="N893" s="121"/>
      <c r="O893" s="58"/>
      <c r="P893" s="125"/>
      <c r="Q893" s="114"/>
      <c r="R893" s="59"/>
      <c r="S893" s="59"/>
      <c r="T893" s="60"/>
      <c r="U893" s="60"/>
      <c r="V893" s="61"/>
      <c r="X893" s="66"/>
    </row>
    <row r="894" spans="1:24" s="62" customFormat="1">
      <c r="A894" s="51"/>
      <c r="B894" s="52"/>
      <c r="C894" s="105"/>
      <c r="D894" s="53"/>
      <c r="E894" s="42"/>
      <c r="F894" s="54"/>
      <c r="G894" s="55"/>
      <c r="H894" s="56"/>
      <c r="I894" s="57"/>
      <c r="J894" s="56"/>
      <c r="K894" s="106"/>
      <c r="L894" s="56"/>
      <c r="M894" s="55"/>
      <c r="N894" s="121"/>
      <c r="O894" s="58"/>
      <c r="P894" s="125"/>
      <c r="Q894" s="114"/>
      <c r="R894" s="59"/>
      <c r="S894" s="59"/>
      <c r="T894" s="60"/>
      <c r="U894" s="60"/>
      <c r="V894" s="61"/>
      <c r="X894" s="66"/>
    </row>
    <row r="895" spans="1:24" s="62" customFormat="1">
      <c r="A895" s="51"/>
      <c r="B895" s="52"/>
      <c r="C895" s="105"/>
      <c r="D895" s="53"/>
      <c r="E895" s="42"/>
      <c r="F895" s="54"/>
      <c r="G895" s="55"/>
      <c r="H895" s="56"/>
      <c r="I895" s="57"/>
      <c r="J895" s="56"/>
      <c r="K895" s="106"/>
      <c r="L895" s="56"/>
      <c r="M895" s="55"/>
      <c r="N895" s="121"/>
      <c r="O895" s="58"/>
      <c r="P895" s="125"/>
      <c r="Q895" s="114"/>
      <c r="R895" s="59"/>
      <c r="S895" s="59"/>
      <c r="T895" s="60"/>
      <c r="U895" s="60"/>
      <c r="V895" s="61"/>
      <c r="X895" s="66"/>
    </row>
    <row r="896" spans="1:24" s="62" customFormat="1">
      <c r="A896" s="51"/>
      <c r="B896" s="52"/>
      <c r="C896" s="105"/>
      <c r="D896" s="53"/>
      <c r="E896" s="42"/>
      <c r="F896" s="54"/>
      <c r="G896" s="55"/>
      <c r="H896" s="56"/>
      <c r="I896" s="57"/>
      <c r="J896" s="56"/>
      <c r="K896" s="106"/>
      <c r="L896" s="56"/>
      <c r="M896" s="55"/>
      <c r="N896" s="121"/>
      <c r="O896" s="58"/>
      <c r="P896" s="125"/>
      <c r="Q896" s="114"/>
      <c r="R896" s="59"/>
      <c r="S896" s="59"/>
      <c r="T896" s="60"/>
      <c r="U896" s="60"/>
      <c r="V896" s="61"/>
      <c r="X896" s="66"/>
    </row>
    <row r="897" spans="1:24" s="62" customFormat="1">
      <c r="A897" s="51"/>
      <c r="B897" s="52"/>
      <c r="C897" s="105"/>
      <c r="D897" s="53"/>
      <c r="E897" s="42"/>
      <c r="F897" s="54"/>
      <c r="G897" s="55"/>
      <c r="H897" s="56"/>
      <c r="I897" s="57"/>
      <c r="J897" s="56"/>
      <c r="K897" s="106"/>
      <c r="L897" s="56"/>
      <c r="M897" s="55"/>
      <c r="N897" s="121"/>
      <c r="O897" s="58"/>
      <c r="P897" s="125"/>
      <c r="Q897" s="114"/>
      <c r="R897" s="59"/>
      <c r="S897" s="59"/>
      <c r="T897" s="60"/>
      <c r="U897" s="60"/>
      <c r="V897" s="61"/>
      <c r="X897" s="66"/>
    </row>
    <row r="898" spans="1:24" s="62" customFormat="1">
      <c r="A898" s="51"/>
      <c r="B898" s="52"/>
      <c r="C898" s="105"/>
      <c r="D898" s="53"/>
      <c r="E898" s="42"/>
      <c r="F898" s="54"/>
      <c r="G898" s="55"/>
      <c r="H898" s="56"/>
      <c r="I898" s="57"/>
      <c r="J898" s="56"/>
      <c r="K898" s="106"/>
      <c r="L898" s="56"/>
      <c r="M898" s="55"/>
      <c r="N898" s="121"/>
      <c r="O898" s="58"/>
      <c r="P898" s="125"/>
      <c r="Q898" s="114"/>
      <c r="R898" s="59"/>
      <c r="S898" s="59"/>
      <c r="T898" s="60"/>
      <c r="U898" s="60"/>
      <c r="V898" s="61"/>
      <c r="X898" s="66"/>
    </row>
    <row r="899" spans="1:24" s="62" customFormat="1">
      <c r="A899" s="51"/>
      <c r="B899" s="52"/>
      <c r="C899" s="105"/>
      <c r="D899" s="53"/>
      <c r="E899" s="42"/>
      <c r="F899" s="54"/>
      <c r="G899" s="55"/>
      <c r="H899" s="56"/>
      <c r="I899" s="57"/>
      <c r="J899" s="56"/>
      <c r="K899" s="106"/>
      <c r="L899" s="56"/>
      <c r="M899" s="55"/>
      <c r="N899" s="121"/>
      <c r="O899" s="58"/>
      <c r="P899" s="125"/>
      <c r="Q899" s="114"/>
      <c r="R899" s="59"/>
      <c r="S899" s="59"/>
      <c r="T899" s="60"/>
      <c r="U899" s="60"/>
      <c r="V899" s="61"/>
      <c r="X899" s="66"/>
    </row>
    <row r="900" spans="1:24" s="62" customFormat="1">
      <c r="A900" s="51"/>
      <c r="B900" s="52"/>
      <c r="C900" s="105"/>
      <c r="D900" s="53"/>
      <c r="E900" s="42"/>
      <c r="F900" s="54"/>
      <c r="G900" s="55"/>
      <c r="H900" s="56"/>
      <c r="I900" s="57"/>
      <c r="J900" s="56"/>
      <c r="K900" s="106"/>
      <c r="L900" s="56"/>
      <c r="M900" s="55"/>
      <c r="N900" s="121"/>
      <c r="O900" s="58"/>
      <c r="P900" s="125"/>
      <c r="Q900" s="114"/>
      <c r="R900" s="59"/>
      <c r="S900" s="59"/>
      <c r="T900" s="60"/>
      <c r="U900" s="60"/>
      <c r="V900" s="61"/>
      <c r="X900" s="66"/>
    </row>
    <row r="901" spans="1:24" s="62" customFormat="1">
      <c r="A901" s="51"/>
      <c r="B901" s="52"/>
      <c r="C901" s="105"/>
      <c r="D901" s="53"/>
      <c r="E901" s="42"/>
      <c r="F901" s="54"/>
      <c r="G901" s="55"/>
      <c r="H901" s="56"/>
      <c r="I901" s="57"/>
      <c r="J901" s="56"/>
      <c r="K901" s="106"/>
      <c r="L901" s="56"/>
      <c r="M901" s="55"/>
      <c r="N901" s="121"/>
      <c r="O901" s="58"/>
      <c r="P901" s="125"/>
      <c r="Q901" s="114"/>
      <c r="R901" s="59"/>
      <c r="S901" s="59"/>
      <c r="T901" s="60"/>
      <c r="U901" s="60"/>
      <c r="V901" s="61"/>
      <c r="X901" s="66"/>
    </row>
    <row r="902" spans="1:24" s="62" customFormat="1">
      <c r="A902" s="51"/>
      <c r="B902" s="52"/>
      <c r="C902" s="105"/>
      <c r="D902" s="53"/>
      <c r="E902" s="42"/>
      <c r="F902" s="54"/>
      <c r="G902" s="55"/>
      <c r="H902" s="56"/>
      <c r="I902" s="57"/>
      <c r="J902" s="56"/>
      <c r="K902" s="106"/>
      <c r="L902" s="56"/>
      <c r="M902" s="55"/>
      <c r="N902" s="121"/>
      <c r="O902" s="58"/>
      <c r="P902" s="125"/>
      <c r="Q902" s="114"/>
      <c r="R902" s="59"/>
      <c r="S902" s="59"/>
      <c r="T902" s="60"/>
      <c r="U902" s="60"/>
      <c r="V902" s="61"/>
      <c r="X902" s="66"/>
    </row>
    <row r="903" spans="1:24" s="62" customFormat="1">
      <c r="A903" s="51"/>
      <c r="B903" s="52"/>
      <c r="C903" s="105"/>
      <c r="D903" s="53"/>
      <c r="E903" s="42"/>
      <c r="F903" s="54"/>
      <c r="G903" s="55"/>
      <c r="H903" s="56"/>
      <c r="I903" s="57"/>
      <c r="J903" s="56"/>
      <c r="K903" s="106"/>
      <c r="L903" s="56"/>
      <c r="M903" s="55"/>
      <c r="N903" s="121"/>
      <c r="O903" s="58"/>
      <c r="P903" s="125"/>
      <c r="Q903" s="114"/>
      <c r="R903" s="59"/>
      <c r="S903" s="59"/>
      <c r="T903" s="60"/>
      <c r="U903" s="60"/>
      <c r="V903" s="61"/>
      <c r="X903" s="66"/>
    </row>
    <row r="904" spans="1:24" s="62" customFormat="1">
      <c r="A904" s="51"/>
      <c r="B904" s="52"/>
      <c r="C904" s="105"/>
      <c r="D904" s="53"/>
      <c r="E904" s="42"/>
      <c r="F904" s="54"/>
      <c r="G904" s="55"/>
      <c r="H904" s="56"/>
      <c r="I904" s="57"/>
      <c r="J904" s="56"/>
      <c r="K904" s="106"/>
      <c r="L904" s="56"/>
      <c r="M904" s="55"/>
      <c r="N904" s="121"/>
      <c r="O904" s="58"/>
      <c r="P904" s="125"/>
      <c r="Q904" s="114"/>
      <c r="R904" s="59"/>
      <c r="S904" s="59"/>
      <c r="T904" s="60"/>
      <c r="U904" s="60"/>
      <c r="V904" s="61"/>
      <c r="X904" s="66"/>
    </row>
    <row r="905" spans="1:24" s="62" customFormat="1">
      <c r="A905" s="51"/>
      <c r="B905" s="52"/>
      <c r="C905" s="105"/>
      <c r="D905" s="53"/>
      <c r="E905" s="42"/>
      <c r="F905" s="54"/>
      <c r="G905" s="55"/>
      <c r="H905" s="56"/>
      <c r="I905" s="57"/>
      <c r="J905" s="56"/>
      <c r="K905" s="106"/>
      <c r="L905" s="56"/>
      <c r="M905" s="55"/>
      <c r="N905" s="121"/>
      <c r="O905" s="58"/>
      <c r="P905" s="125"/>
      <c r="Q905" s="114"/>
      <c r="R905" s="59"/>
      <c r="S905" s="59"/>
      <c r="T905" s="60"/>
      <c r="U905" s="60"/>
      <c r="V905" s="61"/>
      <c r="X905" s="66"/>
    </row>
    <row r="906" spans="1:24" s="62" customFormat="1">
      <c r="A906" s="51"/>
      <c r="B906" s="52"/>
      <c r="C906" s="105"/>
      <c r="D906" s="53"/>
      <c r="E906" s="42"/>
      <c r="F906" s="54"/>
      <c r="G906" s="55"/>
      <c r="H906" s="56"/>
      <c r="I906" s="57"/>
      <c r="J906" s="56"/>
      <c r="K906" s="106"/>
      <c r="L906" s="56"/>
      <c r="M906" s="55"/>
      <c r="N906" s="121"/>
      <c r="O906" s="58"/>
      <c r="P906" s="125"/>
      <c r="Q906" s="114"/>
      <c r="R906" s="59"/>
      <c r="S906" s="59"/>
      <c r="T906" s="60"/>
      <c r="U906" s="60"/>
      <c r="V906" s="61"/>
      <c r="X906" s="66"/>
    </row>
    <row r="907" spans="1:24" s="62" customFormat="1">
      <c r="A907" s="51"/>
      <c r="B907" s="52"/>
      <c r="C907" s="105"/>
      <c r="D907" s="53"/>
      <c r="E907" s="42"/>
      <c r="F907" s="54"/>
      <c r="G907" s="55"/>
      <c r="H907" s="56"/>
      <c r="I907" s="57"/>
      <c r="J907" s="56"/>
      <c r="K907" s="106"/>
      <c r="L907" s="56"/>
      <c r="M907" s="55"/>
      <c r="N907" s="121"/>
      <c r="O907" s="58"/>
      <c r="P907" s="125"/>
      <c r="Q907" s="114"/>
      <c r="R907" s="59"/>
      <c r="S907" s="59"/>
      <c r="T907" s="60"/>
      <c r="U907" s="60"/>
      <c r="V907" s="61"/>
      <c r="X907" s="66"/>
    </row>
    <row r="908" spans="1:24" s="62" customFormat="1">
      <c r="A908" s="51"/>
      <c r="B908" s="52"/>
      <c r="C908" s="105"/>
      <c r="D908" s="53"/>
      <c r="E908" s="42"/>
      <c r="F908" s="54"/>
      <c r="G908" s="55"/>
      <c r="H908" s="56"/>
      <c r="I908" s="57"/>
      <c r="J908" s="56"/>
      <c r="K908" s="106"/>
      <c r="L908" s="56"/>
      <c r="M908" s="55"/>
      <c r="N908" s="121"/>
      <c r="O908" s="58"/>
      <c r="P908" s="125"/>
      <c r="Q908" s="114"/>
      <c r="R908" s="59"/>
      <c r="S908" s="59"/>
      <c r="T908" s="60"/>
      <c r="U908" s="60"/>
      <c r="V908" s="61"/>
      <c r="X908" s="66"/>
    </row>
    <row r="909" spans="1:24" s="62" customFormat="1">
      <c r="A909" s="51"/>
      <c r="B909" s="52"/>
      <c r="C909" s="105"/>
      <c r="D909" s="53"/>
      <c r="E909" s="42"/>
      <c r="F909" s="54"/>
      <c r="G909" s="55"/>
      <c r="H909" s="56"/>
      <c r="I909" s="57"/>
      <c r="J909" s="56"/>
      <c r="K909" s="106"/>
      <c r="L909" s="56"/>
      <c r="M909" s="55"/>
      <c r="N909" s="121"/>
      <c r="O909" s="58"/>
      <c r="P909" s="125"/>
      <c r="Q909" s="114"/>
      <c r="R909" s="59"/>
      <c r="S909" s="59"/>
      <c r="T909" s="60"/>
      <c r="U909" s="60"/>
      <c r="V909" s="61"/>
      <c r="X909" s="66"/>
    </row>
    <row r="910" spans="1:24" s="62" customFormat="1">
      <c r="A910" s="51"/>
      <c r="B910" s="52"/>
      <c r="C910" s="105"/>
      <c r="D910" s="53"/>
      <c r="E910" s="42"/>
      <c r="F910" s="54"/>
      <c r="G910" s="55"/>
      <c r="H910" s="56"/>
      <c r="I910" s="57"/>
      <c r="J910" s="56"/>
      <c r="K910" s="106"/>
      <c r="L910" s="56"/>
      <c r="M910" s="55"/>
      <c r="N910" s="121"/>
      <c r="O910" s="58"/>
      <c r="P910" s="125"/>
      <c r="Q910" s="114"/>
      <c r="R910" s="59"/>
      <c r="S910" s="59"/>
      <c r="T910" s="60"/>
      <c r="U910" s="60"/>
      <c r="V910" s="61"/>
      <c r="X910" s="66"/>
    </row>
    <row r="911" spans="1:24" s="62" customFormat="1">
      <c r="A911" s="51"/>
      <c r="B911" s="52"/>
      <c r="C911" s="105"/>
      <c r="D911" s="53"/>
      <c r="E911" s="42"/>
      <c r="F911" s="54"/>
      <c r="G911" s="55"/>
      <c r="H911" s="56"/>
      <c r="I911" s="57"/>
      <c r="J911" s="56"/>
      <c r="K911" s="106"/>
      <c r="L911" s="56"/>
      <c r="M911" s="55"/>
      <c r="N911" s="121"/>
      <c r="O911" s="58"/>
      <c r="P911" s="125"/>
      <c r="Q911" s="114"/>
      <c r="R911" s="59"/>
      <c r="S911" s="59"/>
      <c r="T911" s="60"/>
      <c r="U911" s="60"/>
      <c r="V911" s="61"/>
      <c r="X911" s="66"/>
    </row>
    <row r="912" spans="1:24" s="62" customFormat="1">
      <c r="A912" s="51"/>
      <c r="B912" s="52"/>
      <c r="C912" s="105"/>
      <c r="D912" s="53"/>
      <c r="E912" s="42"/>
      <c r="F912" s="54"/>
      <c r="G912" s="55"/>
      <c r="H912" s="56"/>
      <c r="I912" s="57"/>
      <c r="J912" s="56"/>
      <c r="K912" s="106"/>
      <c r="L912" s="56"/>
      <c r="M912" s="55"/>
      <c r="N912" s="121"/>
      <c r="O912" s="58"/>
      <c r="P912" s="125"/>
      <c r="Q912" s="114"/>
      <c r="R912" s="59"/>
      <c r="S912" s="59"/>
      <c r="T912" s="60"/>
      <c r="U912" s="60"/>
      <c r="V912" s="61"/>
      <c r="X912" s="66"/>
    </row>
    <row r="913" spans="1:24" s="62" customFormat="1">
      <c r="A913" s="51"/>
      <c r="B913" s="52"/>
      <c r="C913" s="105"/>
      <c r="D913" s="53"/>
      <c r="E913" s="42"/>
      <c r="F913" s="54"/>
      <c r="G913" s="55"/>
      <c r="H913" s="56"/>
      <c r="I913" s="57"/>
      <c r="J913" s="56"/>
      <c r="K913" s="106"/>
      <c r="L913" s="56"/>
      <c r="M913" s="55"/>
      <c r="N913" s="121"/>
      <c r="O913" s="58"/>
      <c r="P913" s="125"/>
      <c r="Q913" s="114"/>
      <c r="R913" s="59"/>
      <c r="S913" s="59"/>
      <c r="T913" s="60"/>
      <c r="U913" s="60"/>
      <c r="V913" s="61"/>
      <c r="X913" s="66"/>
    </row>
    <row r="914" spans="1:24" s="62" customFormat="1">
      <c r="A914" s="51"/>
      <c r="B914" s="52"/>
      <c r="C914" s="105"/>
      <c r="D914" s="53"/>
      <c r="E914" s="42"/>
      <c r="F914" s="54"/>
      <c r="G914" s="55"/>
      <c r="H914" s="56"/>
      <c r="I914" s="57"/>
      <c r="J914" s="56"/>
      <c r="K914" s="106"/>
      <c r="L914" s="56"/>
      <c r="M914" s="55"/>
      <c r="N914" s="121"/>
      <c r="O914" s="58"/>
      <c r="P914" s="125"/>
      <c r="Q914" s="114"/>
      <c r="R914" s="59"/>
      <c r="S914" s="59"/>
      <c r="T914" s="60"/>
      <c r="U914" s="60"/>
      <c r="V914" s="61"/>
      <c r="X914" s="66"/>
    </row>
    <row r="915" spans="1:24" s="62" customFormat="1">
      <c r="A915" s="51"/>
      <c r="B915" s="52"/>
      <c r="C915" s="105"/>
      <c r="D915" s="53"/>
      <c r="E915" s="42"/>
      <c r="F915" s="54"/>
      <c r="G915" s="55"/>
      <c r="H915" s="56"/>
      <c r="I915" s="57"/>
      <c r="J915" s="56"/>
      <c r="K915" s="106"/>
      <c r="L915" s="56"/>
      <c r="M915" s="55"/>
      <c r="N915" s="121"/>
      <c r="O915" s="58"/>
      <c r="P915" s="125"/>
      <c r="Q915" s="114"/>
      <c r="R915" s="59"/>
      <c r="S915" s="59"/>
      <c r="T915" s="60"/>
      <c r="U915" s="60"/>
      <c r="V915" s="61"/>
      <c r="X915" s="66"/>
    </row>
    <row r="916" spans="1:24" s="62" customFormat="1">
      <c r="A916" s="51"/>
      <c r="B916" s="52"/>
      <c r="C916" s="105"/>
      <c r="D916" s="53"/>
      <c r="E916" s="42"/>
      <c r="F916" s="54"/>
      <c r="G916" s="55"/>
      <c r="H916" s="56"/>
      <c r="I916" s="57"/>
      <c r="J916" s="56"/>
      <c r="K916" s="106"/>
      <c r="L916" s="56"/>
      <c r="M916" s="55"/>
      <c r="N916" s="121"/>
      <c r="O916" s="58"/>
      <c r="P916" s="125"/>
      <c r="Q916" s="114"/>
      <c r="R916" s="59"/>
      <c r="S916" s="59"/>
      <c r="T916" s="60"/>
      <c r="U916" s="60"/>
      <c r="V916" s="61"/>
      <c r="X916" s="66"/>
    </row>
    <row r="917" spans="1:24" s="62" customFormat="1">
      <c r="A917" s="51"/>
      <c r="B917" s="52"/>
      <c r="C917" s="105"/>
      <c r="D917" s="53"/>
      <c r="E917" s="42"/>
      <c r="F917" s="54"/>
      <c r="G917" s="55"/>
      <c r="H917" s="56"/>
      <c r="I917" s="57"/>
      <c r="J917" s="56"/>
      <c r="K917" s="106"/>
      <c r="L917" s="56"/>
      <c r="M917" s="55"/>
      <c r="N917" s="121"/>
      <c r="O917" s="58"/>
      <c r="P917" s="125"/>
      <c r="Q917" s="114"/>
      <c r="R917" s="59"/>
      <c r="S917" s="59"/>
      <c r="T917" s="60"/>
      <c r="U917" s="60"/>
      <c r="V917" s="61"/>
      <c r="X917" s="66"/>
    </row>
    <row r="918" spans="1:24" s="62" customFormat="1">
      <c r="A918" s="51"/>
      <c r="B918" s="52"/>
      <c r="C918" s="105"/>
      <c r="D918" s="53"/>
      <c r="E918" s="42"/>
      <c r="F918" s="54"/>
      <c r="G918" s="55"/>
      <c r="H918" s="56"/>
      <c r="I918" s="57"/>
      <c r="J918" s="56"/>
      <c r="K918" s="106"/>
      <c r="L918" s="56"/>
      <c r="M918" s="55"/>
      <c r="N918" s="121"/>
      <c r="O918" s="58"/>
      <c r="P918" s="125"/>
      <c r="Q918" s="114"/>
      <c r="R918" s="59"/>
      <c r="S918" s="59"/>
      <c r="T918" s="60"/>
      <c r="U918" s="60"/>
      <c r="V918" s="61"/>
      <c r="X918" s="66"/>
    </row>
    <row r="919" spans="1:24" s="62" customFormat="1">
      <c r="A919" s="51"/>
      <c r="B919" s="52"/>
      <c r="C919" s="105"/>
      <c r="D919" s="53"/>
      <c r="E919" s="42"/>
      <c r="F919" s="54"/>
      <c r="G919" s="55"/>
      <c r="H919" s="56"/>
      <c r="I919" s="57"/>
      <c r="J919" s="56"/>
      <c r="K919" s="106"/>
      <c r="L919" s="56"/>
      <c r="M919" s="55"/>
      <c r="N919" s="121"/>
      <c r="O919" s="58"/>
      <c r="P919" s="125"/>
      <c r="Q919" s="114"/>
      <c r="R919" s="59"/>
      <c r="S919" s="59"/>
      <c r="T919" s="60"/>
      <c r="U919" s="60"/>
      <c r="V919" s="61"/>
      <c r="X919" s="66"/>
    </row>
    <row r="920" spans="1:24" s="62" customFormat="1">
      <c r="A920" s="51"/>
      <c r="B920" s="52"/>
      <c r="C920" s="105"/>
      <c r="D920" s="53"/>
      <c r="E920" s="42"/>
      <c r="F920" s="54"/>
      <c r="G920" s="55"/>
      <c r="H920" s="56"/>
      <c r="I920" s="57"/>
      <c r="J920" s="56"/>
      <c r="K920" s="106"/>
      <c r="L920" s="56"/>
      <c r="M920" s="55"/>
      <c r="N920" s="121"/>
      <c r="O920" s="58"/>
      <c r="P920" s="125"/>
      <c r="Q920" s="114"/>
      <c r="R920" s="59"/>
      <c r="S920" s="59"/>
      <c r="T920" s="60"/>
      <c r="U920" s="60"/>
      <c r="V920" s="61"/>
      <c r="X920" s="66"/>
    </row>
    <row r="921" spans="1:24" s="62" customFormat="1">
      <c r="A921" s="51"/>
      <c r="B921" s="52"/>
      <c r="C921" s="105"/>
      <c r="D921" s="53"/>
      <c r="E921" s="42"/>
      <c r="F921" s="54"/>
      <c r="G921" s="55"/>
      <c r="H921" s="56"/>
      <c r="I921" s="57"/>
      <c r="J921" s="56"/>
      <c r="K921" s="106"/>
      <c r="L921" s="56"/>
      <c r="M921" s="55"/>
      <c r="N921" s="121"/>
      <c r="O921" s="58"/>
      <c r="P921" s="125"/>
      <c r="Q921" s="114"/>
      <c r="R921" s="59"/>
      <c r="S921" s="59"/>
      <c r="T921" s="60"/>
      <c r="U921" s="60"/>
      <c r="V921" s="61"/>
      <c r="X921" s="66"/>
    </row>
    <row r="922" spans="1:24" s="62" customFormat="1">
      <c r="A922" s="51"/>
      <c r="B922" s="52"/>
      <c r="C922" s="105"/>
      <c r="D922" s="53"/>
      <c r="E922" s="42"/>
      <c r="F922" s="54"/>
      <c r="G922" s="55"/>
      <c r="H922" s="56"/>
      <c r="I922" s="57"/>
      <c r="J922" s="56"/>
      <c r="K922" s="106"/>
      <c r="L922" s="56"/>
      <c r="M922" s="55"/>
      <c r="N922" s="121"/>
      <c r="O922" s="58"/>
      <c r="P922" s="125"/>
      <c r="Q922" s="114"/>
      <c r="R922" s="59"/>
      <c r="S922" s="59"/>
      <c r="T922" s="60"/>
      <c r="U922" s="60"/>
      <c r="V922" s="61"/>
      <c r="X922" s="66"/>
    </row>
    <row r="923" spans="1:24" s="62" customFormat="1">
      <c r="A923" s="51"/>
      <c r="B923" s="52"/>
      <c r="C923" s="105"/>
      <c r="D923" s="53"/>
      <c r="E923" s="42"/>
      <c r="F923" s="54"/>
      <c r="G923" s="55"/>
      <c r="H923" s="56"/>
      <c r="I923" s="57"/>
      <c r="J923" s="56"/>
      <c r="K923" s="106"/>
      <c r="L923" s="56"/>
      <c r="M923" s="55"/>
      <c r="N923" s="121"/>
      <c r="O923" s="58"/>
      <c r="P923" s="125"/>
      <c r="Q923" s="114"/>
      <c r="R923" s="59"/>
      <c r="S923" s="59"/>
      <c r="T923" s="60"/>
      <c r="U923" s="60"/>
      <c r="V923" s="61"/>
      <c r="X923" s="66"/>
    </row>
    <row r="924" spans="1:24" s="62" customFormat="1">
      <c r="A924" s="51"/>
      <c r="B924" s="52"/>
      <c r="C924" s="105"/>
      <c r="D924" s="53"/>
      <c r="E924" s="42"/>
      <c r="F924" s="54"/>
      <c r="G924" s="55"/>
      <c r="H924" s="56"/>
      <c r="I924" s="57"/>
      <c r="J924" s="56"/>
      <c r="K924" s="106"/>
      <c r="L924" s="56"/>
      <c r="M924" s="55"/>
      <c r="N924" s="121"/>
      <c r="O924" s="58"/>
      <c r="P924" s="125"/>
      <c r="Q924" s="114"/>
      <c r="R924" s="59"/>
      <c r="S924" s="59"/>
      <c r="T924" s="60"/>
      <c r="U924" s="60"/>
      <c r="V924" s="61"/>
      <c r="X924" s="66"/>
    </row>
    <row r="925" spans="1:24" s="62" customFormat="1">
      <c r="A925" s="51"/>
      <c r="B925" s="52"/>
      <c r="C925" s="105"/>
      <c r="D925" s="53"/>
      <c r="E925" s="42"/>
      <c r="F925" s="54"/>
      <c r="G925" s="55"/>
      <c r="H925" s="56"/>
      <c r="I925" s="57"/>
      <c r="J925" s="56"/>
      <c r="K925" s="106"/>
      <c r="L925" s="56"/>
      <c r="M925" s="55"/>
      <c r="N925" s="121"/>
      <c r="O925" s="58"/>
      <c r="P925" s="125"/>
      <c r="Q925" s="114"/>
      <c r="R925" s="59"/>
      <c r="S925" s="59"/>
      <c r="T925" s="60"/>
      <c r="U925" s="60"/>
      <c r="V925" s="61"/>
      <c r="X925" s="66"/>
    </row>
    <row r="926" spans="1:24" s="62" customFormat="1">
      <c r="A926" s="51"/>
      <c r="B926" s="52"/>
      <c r="C926" s="105"/>
      <c r="D926" s="53"/>
      <c r="E926" s="42"/>
      <c r="F926" s="54"/>
      <c r="G926" s="55"/>
      <c r="H926" s="56"/>
      <c r="I926" s="57"/>
      <c r="J926" s="56"/>
      <c r="K926" s="106"/>
      <c r="L926" s="56"/>
      <c r="M926" s="55"/>
      <c r="N926" s="121"/>
      <c r="O926" s="58"/>
      <c r="P926" s="125"/>
      <c r="Q926" s="114"/>
      <c r="R926" s="59"/>
      <c r="S926" s="59"/>
      <c r="T926" s="60"/>
      <c r="U926" s="60"/>
      <c r="V926" s="61"/>
      <c r="X926" s="66"/>
    </row>
    <row r="927" spans="1:24" s="62" customFormat="1">
      <c r="A927" s="51"/>
      <c r="B927" s="52"/>
      <c r="C927" s="105"/>
      <c r="D927" s="53"/>
      <c r="E927" s="42"/>
      <c r="F927" s="54"/>
      <c r="G927" s="55"/>
      <c r="H927" s="56"/>
      <c r="I927" s="57"/>
      <c r="J927" s="56"/>
      <c r="K927" s="106"/>
      <c r="L927" s="56"/>
      <c r="M927" s="55"/>
      <c r="N927" s="121"/>
      <c r="O927" s="58"/>
      <c r="P927" s="125"/>
      <c r="Q927" s="114"/>
      <c r="R927" s="59"/>
      <c r="S927" s="59"/>
      <c r="T927" s="60"/>
      <c r="U927" s="60"/>
      <c r="V927" s="61"/>
      <c r="X927" s="66"/>
    </row>
    <row r="928" spans="1:24" s="62" customFormat="1">
      <c r="A928" s="51"/>
      <c r="B928" s="52"/>
      <c r="C928" s="105"/>
      <c r="D928" s="53"/>
      <c r="E928" s="42"/>
      <c r="F928" s="54"/>
      <c r="G928" s="55"/>
      <c r="H928" s="56"/>
      <c r="I928" s="57"/>
      <c r="J928" s="56"/>
      <c r="K928" s="106"/>
      <c r="L928" s="56"/>
      <c r="M928" s="55"/>
      <c r="N928" s="121"/>
      <c r="O928" s="58"/>
      <c r="P928" s="125"/>
      <c r="Q928" s="114"/>
      <c r="R928" s="59"/>
      <c r="S928" s="59"/>
      <c r="T928" s="60"/>
      <c r="U928" s="60"/>
      <c r="V928" s="61"/>
      <c r="X928" s="66"/>
    </row>
    <row r="929" spans="1:24" s="62" customFormat="1">
      <c r="A929" s="51"/>
      <c r="B929" s="52"/>
      <c r="C929" s="105"/>
      <c r="D929" s="53"/>
      <c r="E929" s="42"/>
      <c r="F929" s="54"/>
      <c r="G929" s="55"/>
      <c r="H929" s="56"/>
      <c r="I929" s="57"/>
      <c r="J929" s="56"/>
      <c r="K929" s="106"/>
      <c r="L929" s="56"/>
      <c r="M929" s="55"/>
      <c r="N929" s="121"/>
      <c r="O929" s="58"/>
      <c r="P929" s="125"/>
      <c r="Q929" s="114"/>
      <c r="R929" s="59"/>
      <c r="S929" s="59"/>
      <c r="T929" s="60"/>
      <c r="U929" s="60"/>
      <c r="V929" s="61"/>
      <c r="X929" s="66"/>
    </row>
    <row r="930" spans="1:24" s="62" customFormat="1">
      <c r="A930" s="51"/>
      <c r="B930" s="52"/>
      <c r="C930" s="105"/>
      <c r="D930" s="53"/>
      <c r="E930" s="42"/>
      <c r="F930" s="54"/>
      <c r="G930" s="55"/>
      <c r="H930" s="56"/>
      <c r="I930" s="57"/>
      <c r="J930" s="56"/>
      <c r="K930" s="106"/>
      <c r="L930" s="56"/>
      <c r="M930" s="55"/>
      <c r="N930" s="121"/>
      <c r="O930" s="58"/>
      <c r="P930" s="125"/>
      <c r="Q930" s="114"/>
      <c r="R930" s="59"/>
      <c r="S930" s="59"/>
      <c r="T930" s="60"/>
      <c r="U930" s="60"/>
      <c r="V930" s="61"/>
      <c r="X930" s="66"/>
    </row>
    <row r="931" spans="1:24" s="62" customFormat="1">
      <c r="A931" s="51"/>
      <c r="B931" s="52"/>
      <c r="C931" s="105"/>
      <c r="D931" s="53"/>
      <c r="E931" s="42"/>
      <c r="F931" s="54"/>
      <c r="G931" s="55"/>
      <c r="H931" s="56"/>
      <c r="I931" s="57"/>
      <c r="J931" s="56"/>
      <c r="K931" s="106"/>
      <c r="L931" s="56"/>
      <c r="M931" s="55"/>
      <c r="N931" s="121"/>
      <c r="O931" s="58"/>
      <c r="P931" s="125"/>
      <c r="Q931" s="114"/>
      <c r="R931" s="59"/>
      <c r="S931" s="59"/>
      <c r="T931" s="60"/>
      <c r="U931" s="60"/>
      <c r="V931" s="61"/>
      <c r="X931" s="66"/>
    </row>
    <row r="932" spans="1:24" s="62" customFormat="1">
      <c r="A932" s="51"/>
      <c r="B932" s="52"/>
      <c r="C932" s="105"/>
      <c r="D932" s="53"/>
      <c r="E932" s="42"/>
      <c r="F932" s="54"/>
      <c r="G932" s="55"/>
      <c r="H932" s="56"/>
      <c r="I932" s="57"/>
      <c r="J932" s="56"/>
      <c r="K932" s="106"/>
      <c r="L932" s="56"/>
      <c r="M932" s="55"/>
      <c r="N932" s="121"/>
      <c r="O932" s="58"/>
      <c r="P932" s="125"/>
      <c r="Q932" s="114"/>
      <c r="R932" s="59"/>
      <c r="S932" s="59"/>
      <c r="T932" s="60"/>
      <c r="U932" s="60"/>
      <c r="V932" s="61"/>
      <c r="X932" s="66"/>
    </row>
    <row r="933" spans="1:24" s="62" customFormat="1">
      <c r="A933" s="51"/>
      <c r="B933" s="52"/>
      <c r="C933" s="105"/>
      <c r="D933" s="53"/>
      <c r="E933" s="42"/>
      <c r="F933" s="54"/>
      <c r="G933" s="55"/>
      <c r="H933" s="56"/>
      <c r="I933" s="57"/>
      <c r="J933" s="56"/>
      <c r="K933" s="106"/>
      <c r="L933" s="56"/>
      <c r="M933" s="55"/>
      <c r="N933" s="121"/>
      <c r="O933" s="58"/>
      <c r="P933" s="125"/>
      <c r="Q933" s="114"/>
      <c r="R933" s="59"/>
      <c r="S933" s="59"/>
      <c r="T933" s="60"/>
      <c r="U933" s="60"/>
      <c r="V933" s="61"/>
      <c r="X933" s="66"/>
    </row>
    <row r="934" spans="1:24" s="62" customFormat="1">
      <c r="A934" s="51"/>
      <c r="B934" s="52"/>
      <c r="C934" s="105"/>
      <c r="D934" s="53"/>
      <c r="E934" s="42"/>
      <c r="F934" s="54"/>
      <c r="G934" s="55"/>
      <c r="H934" s="56"/>
      <c r="I934" s="57"/>
      <c r="J934" s="56"/>
      <c r="K934" s="106"/>
      <c r="L934" s="56"/>
      <c r="M934" s="55"/>
      <c r="N934" s="121"/>
      <c r="O934" s="58"/>
      <c r="P934" s="125"/>
      <c r="Q934" s="114"/>
      <c r="R934" s="59"/>
      <c r="S934" s="59"/>
      <c r="T934" s="60"/>
      <c r="U934" s="60"/>
      <c r="V934" s="61"/>
      <c r="X934" s="66"/>
    </row>
    <row r="935" spans="1:24" s="62" customFormat="1">
      <c r="A935" s="51"/>
      <c r="B935" s="52"/>
      <c r="C935" s="105"/>
      <c r="D935" s="53"/>
      <c r="E935" s="42"/>
      <c r="F935" s="54"/>
      <c r="G935" s="55"/>
      <c r="H935" s="56"/>
      <c r="I935" s="57"/>
      <c r="J935" s="56"/>
      <c r="K935" s="106"/>
      <c r="L935" s="56"/>
      <c r="M935" s="55"/>
      <c r="N935" s="121"/>
      <c r="O935" s="58"/>
      <c r="P935" s="125"/>
      <c r="Q935" s="114"/>
      <c r="R935" s="59"/>
      <c r="S935" s="59"/>
      <c r="T935" s="60"/>
      <c r="U935" s="60"/>
      <c r="V935" s="61"/>
      <c r="X935" s="66"/>
    </row>
    <row r="936" spans="1:24" s="62" customFormat="1">
      <c r="A936" s="51"/>
      <c r="B936" s="52"/>
      <c r="C936" s="105"/>
      <c r="D936" s="53"/>
      <c r="E936" s="42"/>
      <c r="F936" s="54"/>
      <c r="G936" s="55"/>
      <c r="H936" s="56"/>
      <c r="I936" s="57"/>
      <c r="J936" s="56"/>
      <c r="K936" s="106"/>
      <c r="L936" s="56"/>
      <c r="M936" s="55"/>
      <c r="N936" s="121"/>
      <c r="O936" s="58"/>
      <c r="P936" s="125"/>
      <c r="Q936" s="114"/>
      <c r="R936" s="59"/>
      <c r="S936" s="59"/>
      <c r="T936" s="60"/>
      <c r="U936" s="60"/>
      <c r="V936" s="61"/>
      <c r="X936" s="66"/>
    </row>
    <row r="937" spans="1:24" s="62" customFormat="1">
      <c r="A937" s="51"/>
      <c r="B937" s="52"/>
      <c r="C937" s="105"/>
      <c r="D937" s="53"/>
      <c r="E937" s="42"/>
      <c r="F937" s="54"/>
      <c r="G937" s="55"/>
      <c r="H937" s="56"/>
      <c r="I937" s="57"/>
      <c r="J937" s="56"/>
      <c r="K937" s="106"/>
      <c r="L937" s="56"/>
      <c r="M937" s="55"/>
      <c r="N937" s="121"/>
      <c r="O937" s="58"/>
      <c r="P937" s="125"/>
      <c r="Q937" s="114"/>
      <c r="R937" s="59"/>
      <c r="S937" s="59"/>
      <c r="T937" s="60"/>
      <c r="U937" s="60"/>
      <c r="V937" s="61"/>
      <c r="X937" s="66"/>
    </row>
    <row r="938" spans="1:24" s="62" customFormat="1">
      <c r="A938" s="51"/>
      <c r="B938" s="52"/>
      <c r="C938" s="105"/>
      <c r="D938" s="53"/>
      <c r="E938" s="42"/>
      <c r="F938" s="54"/>
      <c r="G938" s="55"/>
      <c r="H938" s="56"/>
      <c r="I938" s="57"/>
      <c r="J938" s="56"/>
      <c r="K938" s="106"/>
      <c r="L938" s="56"/>
      <c r="M938" s="55"/>
      <c r="N938" s="121"/>
      <c r="O938" s="58"/>
      <c r="P938" s="125"/>
      <c r="Q938" s="114"/>
      <c r="R938" s="59"/>
      <c r="S938" s="59"/>
      <c r="T938" s="60"/>
      <c r="U938" s="60"/>
      <c r="V938" s="61"/>
      <c r="X938" s="66"/>
    </row>
    <row r="939" spans="1:24" s="62" customFormat="1">
      <c r="A939" s="51"/>
      <c r="B939" s="52"/>
      <c r="C939" s="105"/>
      <c r="D939" s="53"/>
      <c r="E939" s="42"/>
      <c r="F939" s="54"/>
      <c r="G939" s="55"/>
      <c r="H939" s="56"/>
      <c r="I939" s="57"/>
      <c r="J939" s="56"/>
      <c r="K939" s="106"/>
      <c r="L939" s="56"/>
      <c r="M939" s="55"/>
      <c r="N939" s="121"/>
      <c r="O939" s="58"/>
      <c r="P939" s="125"/>
      <c r="Q939" s="114"/>
      <c r="R939" s="59"/>
      <c r="S939" s="59"/>
      <c r="T939" s="60"/>
      <c r="U939" s="60"/>
      <c r="V939" s="61"/>
      <c r="X939" s="66"/>
    </row>
    <row r="940" spans="1:24" s="62" customFormat="1">
      <c r="A940" s="51"/>
      <c r="B940" s="52"/>
      <c r="C940" s="105"/>
      <c r="D940" s="53"/>
      <c r="E940" s="42"/>
      <c r="F940" s="54"/>
      <c r="G940" s="55"/>
      <c r="H940" s="56"/>
      <c r="I940" s="57"/>
      <c r="J940" s="56"/>
      <c r="K940" s="106"/>
      <c r="L940" s="56"/>
      <c r="M940" s="55"/>
      <c r="N940" s="121"/>
      <c r="O940" s="58"/>
      <c r="P940" s="125"/>
      <c r="Q940" s="114"/>
      <c r="R940" s="59"/>
      <c r="S940" s="59"/>
      <c r="T940" s="60"/>
      <c r="U940" s="60"/>
      <c r="V940" s="61"/>
      <c r="X940" s="66"/>
    </row>
    <row r="941" spans="1:24" s="62" customFormat="1">
      <c r="A941" s="51"/>
      <c r="B941" s="52"/>
      <c r="C941" s="105"/>
      <c r="D941" s="53"/>
      <c r="E941" s="42"/>
      <c r="F941" s="54"/>
      <c r="G941" s="55"/>
      <c r="H941" s="56"/>
      <c r="I941" s="57"/>
      <c r="J941" s="56"/>
      <c r="K941" s="106"/>
      <c r="L941" s="56"/>
      <c r="M941" s="55"/>
      <c r="N941" s="121"/>
      <c r="O941" s="58"/>
      <c r="P941" s="125"/>
      <c r="Q941" s="114"/>
      <c r="R941" s="59"/>
      <c r="S941" s="59"/>
      <c r="T941" s="60"/>
      <c r="U941" s="60"/>
      <c r="V941" s="61"/>
      <c r="X941" s="66"/>
    </row>
    <row r="942" spans="1:24" s="62" customFormat="1">
      <c r="A942" s="51"/>
      <c r="B942" s="52"/>
      <c r="C942" s="105"/>
      <c r="D942" s="53"/>
      <c r="E942" s="42"/>
      <c r="F942" s="54"/>
      <c r="G942" s="55"/>
      <c r="H942" s="56"/>
      <c r="I942" s="57"/>
      <c r="J942" s="56"/>
      <c r="K942" s="106"/>
      <c r="L942" s="56"/>
      <c r="M942" s="55"/>
      <c r="N942" s="121"/>
      <c r="O942" s="58"/>
      <c r="P942" s="125"/>
      <c r="Q942" s="114"/>
      <c r="R942" s="59"/>
      <c r="S942" s="59"/>
      <c r="T942" s="60"/>
      <c r="U942" s="60"/>
      <c r="V942" s="61"/>
      <c r="X942" s="66"/>
    </row>
    <row r="943" spans="1:24" s="62" customFormat="1">
      <c r="A943" s="51"/>
      <c r="B943" s="52"/>
      <c r="C943" s="105"/>
      <c r="D943" s="53"/>
      <c r="E943" s="42"/>
      <c r="F943" s="54"/>
      <c r="G943" s="55"/>
      <c r="H943" s="56"/>
      <c r="I943" s="57"/>
      <c r="J943" s="56"/>
      <c r="K943" s="106"/>
      <c r="L943" s="56"/>
      <c r="M943" s="55"/>
      <c r="N943" s="121"/>
      <c r="O943" s="58"/>
      <c r="P943" s="125"/>
      <c r="Q943" s="114"/>
      <c r="R943" s="59"/>
      <c r="S943" s="59"/>
      <c r="T943" s="60"/>
      <c r="U943" s="60"/>
      <c r="V943" s="61"/>
      <c r="X943" s="66"/>
    </row>
    <row r="944" spans="1:24" s="62" customFormat="1">
      <c r="A944" s="51"/>
      <c r="B944" s="52"/>
      <c r="C944" s="105"/>
      <c r="D944" s="53"/>
      <c r="E944" s="42"/>
      <c r="F944" s="54"/>
      <c r="G944" s="55"/>
      <c r="H944" s="56"/>
      <c r="I944" s="57"/>
      <c r="J944" s="56"/>
      <c r="K944" s="106"/>
      <c r="L944" s="56"/>
      <c r="M944" s="55"/>
      <c r="N944" s="121"/>
      <c r="O944" s="58"/>
      <c r="P944" s="125"/>
      <c r="Q944" s="114"/>
      <c r="R944" s="59"/>
      <c r="S944" s="59"/>
      <c r="T944" s="60"/>
      <c r="U944" s="60"/>
      <c r="V944" s="61"/>
      <c r="X944" s="66"/>
    </row>
    <row r="945" spans="1:24" s="62" customFormat="1">
      <c r="A945" s="51"/>
      <c r="B945" s="52"/>
      <c r="C945" s="105"/>
      <c r="D945" s="53"/>
      <c r="E945" s="42"/>
      <c r="F945" s="54"/>
      <c r="G945" s="55"/>
      <c r="H945" s="56"/>
      <c r="I945" s="57"/>
      <c r="J945" s="56"/>
      <c r="K945" s="106"/>
      <c r="L945" s="56"/>
      <c r="M945" s="55"/>
      <c r="N945" s="121"/>
      <c r="O945" s="58"/>
      <c r="P945" s="125"/>
      <c r="Q945" s="114"/>
      <c r="R945" s="59"/>
      <c r="S945" s="59"/>
      <c r="T945" s="60"/>
      <c r="U945" s="60"/>
      <c r="V945" s="61"/>
      <c r="X945" s="66"/>
    </row>
    <row r="946" spans="1:24" s="62" customFormat="1">
      <c r="A946" s="51"/>
      <c r="B946" s="52"/>
      <c r="C946" s="105"/>
      <c r="D946" s="53"/>
      <c r="E946" s="42"/>
      <c r="F946" s="54"/>
      <c r="G946" s="55"/>
      <c r="H946" s="56"/>
      <c r="I946" s="57"/>
      <c r="J946" s="56"/>
      <c r="K946" s="106"/>
      <c r="L946" s="56"/>
      <c r="M946" s="55"/>
      <c r="N946" s="121"/>
      <c r="O946" s="58"/>
      <c r="P946" s="125"/>
      <c r="Q946" s="114"/>
      <c r="R946" s="59"/>
      <c r="S946" s="59"/>
      <c r="T946" s="60"/>
      <c r="U946" s="60"/>
      <c r="V946" s="61"/>
      <c r="X946" s="66"/>
    </row>
    <row r="947" spans="1:24" s="62" customFormat="1">
      <c r="A947" s="51"/>
      <c r="B947" s="52"/>
      <c r="C947" s="105"/>
      <c r="D947" s="53"/>
      <c r="E947" s="42"/>
      <c r="F947" s="54"/>
      <c r="G947" s="55"/>
      <c r="H947" s="56"/>
      <c r="I947" s="57"/>
      <c r="J947" s="56"/>
      <c r="K947" s="106"/>
      <c r="L947" s="56"/>
      <c r="M947" s="55"/>
      <c r="N947" s="121"/>
      <c r="O947" s="58"/>
      <c r="P947" s="125"/>
      <c r="Q947" s="114"/>
      <c r="R947" s="59"/>
      <c r="S947" s="59"/>
      <c r="T947" s="60"/>
      <c r="U947" s="60"/>
      <c r="V947" s="61"/>
      <c r="X947" s="66"/>
    </row>
    <row r="948" spans="1:24" s="62" customFormat="1">
      <c r="A948" s="51"/>
      <c r="B948" s="52"/>
      <c r="C948" s="105"/>
      <c r="D948" s="53"/>
      <c r="E948" s="42"/>
      <c r="F948" s="54"/>
      <c r="G948" s="55"/>
      <c r="H948" s="56"/>
      <c r="I948" s="57"/>
      <c r="J948" s="56"/>
      <c r="K948" s="106"/>
      <c r="L948" s="56"/>
      <c r="M948" s="55"/>
      <c r="N948" s="121"/>
      <c r="O948" s="58"/>
      <c r="P948" s="125"/>
      <c r="Q948" s="114"/>
      <c r="R948" s="59"/>
      <c r="S948" s="59"/>
      <c r="T948" s="60"/>
      <c r="U948" s="60"/>
      <c r="V948" s="61"/>
      <c r="X948" s="66"/>
    </row>
    <row r="949" spans="1:24" s="62" customFormat="1">
      <c r="A949" s="51"/>
      <c r="B949" s="52"/>
      <c r="C949" s="105"/>
      <c r="D949" s="53"/>
      <c r="E949" s="42"/>
      <c r="F949" s="54"/>
      <c r="G949" s="55"/>
      <c r="H949" s="56"/>
      <c r="I949" s="57"/>
      <c r="J949" s="56"/>
      <c r="K949" s="106"/>
      <c r="L949" s="56"/>
      <c r="M949" s="55"/>
      <c r="N949" s="121"/>
      <c r="O949" s="58"/>
      <c r="P949" s="125"/>
      <c r="Q949" s="114"/>
      <c r="R949" s="59"/>
      <c r="S949" s="59"/>
      <c r="T949" s="60"/>
      <c r="U949" s="60"/>
      <c r="V949" s="61"/>
      <c r="X949" s="66"/>
    </row>
    <row r="950" spans="1:24" s="62" customFormat="1">
      <c r="A950" s="51"/>
      <c r="B950" s="52"/>
      <c r="C950" s="105"/>
      <c r="D950" s="53"/>
      <c r="E950" s="42"/>
      <c r="F950" s="54"/>
      <c r="G950" s="55"/>
      <c r="H950" s="56"/>
      <c r="I950" s="57"/>
      <c r="J950" s="56"/>
      <c r="K950" s="106"/>
      <c r="L950" s="56"/>
      <c r="M950" s="55"/>
      <c r="N950" s="121"/>
      <c r="O950" s="58"/>
      <c r="P950" s="125"/>
      <c r="Q950" s="114"/>
      <c r="R950" s="59"/>
      <c r="S950" s="59"/>
      <c r="T950" s="60"/>
      <c r="U950" s="60"/>
      <c r="V950" s="61"/>
      <c r="X950" s="66"/>
    </row>
    <row r="951" spans="1:24" s="62" customFormat="1">
      <c r="A951" s="51"/>
      <c r="B951" s="52"/>
      <c r="C951" s="105"/>
      <c r="D951" s="53"/>
      <c r="E951" s="42"/>
      <c r="F951" s="54"/>
      <c r="G951" s="55"/>
      <c r="H951" s="56"/>
      <c r="I951" s="57"/>
      <c r="J951" s="56"/>
      <c r="K951" s="106"/>
      <c r="L951" s="56"/>
      <c r="M951" s="55"/>
      <c r="N951" s="121"/>
      <c r="O951" s="58"/>
      <c r="P951" s="125"/>
      <c r="Q951" s="114"/>
      <c r="R951" s="59"/>
      <c r="S951" s="59"/>
      <c r="T951" s="60"/>
      <c r="U951" s="60"/>
      <c r="V951" s="61"/>
      <c r="X951" s="66"/>
    </row>
    <row r="952" spans="1:24" s="62" customFormat="1">
      <c r="A952" s="51"/>
      <c r="B952" s="52"/>
      <c r="C952" s="105"/>
      <c r="D952" s="53"/>
      <c r="E952" s="42"/>
      <c r="F952" s="54"/>
      <c r="G952" s="55"/>
      <c r="H952" s="56"/>
      <c r="I952" s="57"/>
      <c r="J952" s="56"/>
      <c r="K952" s="106"/>
      <c r="L952" s="56"/>
      <c r="M952" s="55"/>
      <c r="N952" s="121"/>
      <c r="O952" s="58"/>
      <c r="P952" s="125"/>
      <c r="Q952" s="114"/>
      <c r="R952" s="59"/>
      <c r="S952" s="59"/>
      <c r="T952" s="60"/>
      <c r="U952" s="60"/>
      <c r="V952" s="61"/>
      <c r="X952" s="66"/>
    </row>
    <row r="953" spans="1:24" s="62" customFormat="1">
      <c r="A953" s="51"/>
      <c r="B953" s="52"/>
      <c r="C953" s="105"/>
      <c r="D953" s="53"/>
      <c r="E953" s="42"/>
      <c r="F953" s="54"/>
      <c r="G953" s="55"/>
      <c r="H953" s="56"/>
      <c r="I953" s="57"/>
      <c r="J953" s="56"/>
      <c r="K953" s="106"/>
      <c r="L953" s="56"/>
      <c r="M953" s="55"/>
      <c r="N953" s="121"/>
      <c r="O953" s="58"/>
      <c r="P953" s="125"/>
      <c r="Q953" s="114"/>
      <c r="R953" s="59"/>
      <c r="S953" s="59"/>
      <c r="T953" s="60"/>
      <c r="U953" s="60"/>
      <c r="V953" s="61"/>
      <c r="X953" s="66"/>
    </row>
    <row r="954" spans="1:24" s="62" customFormat="1">
      <c r="A954" s="51"/>
      <c r="B954" s="52"/>
      <c r="C954" s="105"/>
      <c r="D954" s="53"/>
      <c r="E954" s="42"/>
      <c r="F954" s="54"/>
      <c r="G954" s="55"/>
      <c r="H954" s="56"/>
      <c r="I954" s="57"/>
      <c r="J954" s="56"/>
      <c r="K954" s="106"/>
      <c r="L954" s="56"/>
      <c r="M954" s="55"/>
      <c r="N954" s="121"/>
      <c r="O954" s="58"/>
      <c r="P954" s="125"/>
      <c r="Q954" s="114"/>
      <c r="R954" s="59"/>
      <c r="S954" s="59"/>
      <c r="T954" s="60"/>
      <c r="U954" s="60"/>
      <c r="V954" s="61"/>
      <c r="X954" s="66"/>
    </row>
    <row r="955" spans="1:24" s="62" customFormat="1">
      <c r="A955" s="51"/>
      <c r="B955" s="52"/>
      <c r="C955" s="105"/>
      <c r="D955" s="53"/>
      <c r="E955" s="42"/>
      <c r="F955" s="54"/>
      <c r="G955" s="55"/>
      <c r="H955" s="56"/>
      <c r="I955" s="57"/>
      <c r="J955" s="56"/>
      <c r="K955" s="106"/>
      <c r="L955" s="56"/>
      <c r="M955" s="55"/>
      <c r="N955" s="121"/>
      <c r="O955" s="58"/>
      <c r="P955" s="125"/>
      <c r="Q955" s="114"/>
      <c r="R955" s="59"/>
      <c r="S955" s="59"/>
      <c r="T955" s="60"/>
      <c r="U955" s="60"/>
      <c r="V955" s="61"/>
      <c r="X955" s="66"/>
    </row>
    <row r="956" spans="1:24" s="62" customFormat="1">
      <c r="A956" s="51"/>
      <c r="B956" s="52"/>
      <c r="C956" s="105"/>
      <c r="D956" s="53"/>
      <c r="E956" s="42"/>
      <c r="F956" s="54"/>
      <c r="G956" s="55"/>
      <c r="H956" s="56"/>
      <c r="I956" s="57"/>
      <c r="J956" s="56"/>
      <c r="K956" s="106"/>
      <c r="L956" s="56"/>
      <c r="M956" s="55"/>
      <c r="N956" s="121"/>
      <c r="O956" s="58"/>
      <c r="P956" s="125"/>
      <c r="Q956" s="114"/>
      <c r="R956" s="59"/>
      <c r="S956" s="59"/>
      <c r="T956" s="60"/>
      <c r="U956" s="60"/>
      <c r="V956" s="61"/>
      <c r="X956" s="66"/>
    </row>
    <row r="957" spans="1:24" s="62" customFormat="1">
      <c r="A957" s="51"/>
      <c r="B957" s="52"/>
      <c r="C957" s="105"/>
      <c r="D957" s="53"/>
      <c r="E957" s="42"/>
      <c r="F957" s="54"/>
      <c r="G957" s="55"/>
      <c r="H957" s="56"/>
      <c r="I957" s="57"/>
      <c r="J957" s="56"/>
      <c r="K957" s="106"/>
      <c r="L957" s="56"/>
      <c r="M957" s="55"/>
      <c r="N957" s="121"/>
      <c r="O957" s="58"/>
      <c r="P957" s="125"/>
      <c r="Q957" s="114"/>
      <c r="R957" s="59"/>
      <c r="S957" s="59"/>
      <c r="T957" s="60"/>
      <c r="U957" s="60"/>
      <c r="V957" s="61"/>
      <c r="X957" s="66"/>
    </row>
    <row r="958" spans="1:24" s="62" customFormat="1">
      <c r="A958" s="51"/>
      <c r="B958" s="52"/>
      <c r="C958" s="105"/>
      <c r="D958" s="53"/>
      <c r="E958" s="42"/>
      <c r="F958" s="54"/>
      <c r="G958" s="55"/>
      <c r="H958" s="56"/>
      <c r="I958" s="57"/>
      <c r="J958" s="56"/>
      <c r="K958" s="106"/>
      <c r="L958" s="56"/>
      <c r="M958" s="55"/>
      <c r="N958" s="121"/>
      <c r="O958" s="58"/>
      <c r="P958" s="125"/>
      <c r="Q958" s="114"/>
      <c r="R958" s="59"/>
      <c r="S958" s="59"/>
      <c r="T958" s="60"/>
      <c r="U958" s="60"/>
      <c r="V958" s="61"/>
      <c r="X958" s="66"/>
    </row>
    <row r="959" spans="1:24" s="62" customFormat="1">
      <c r="A959" s="51"/>
      <c r="B959" s="52"/>
      <c r="C959" s="105"/>
      <c r="D959" s="53"/>
      <c r="E959" s="42"/>
      <c r="F959" s="54"/>
      <c r="G959" s="55"/>
      <c r="H959" s="56"/>
      <c r="I959" s="57"/>
      <c r="J959" s="56"/>
      <c r="K959" s="106"/>
      <c r="L959" s="56"/>
      <c r="M959" s="55"/>
      <c r="N959" s="121"/>
      <c r="O959" s="58"/>
      <c r="P959" s="125"/>
      <c r="Q959" s="114"/>
      <c r="R959" s="59"/>
      <c r="S959" s="59"/>
      <c r="T959" s="60"/>
      <c r="U959" s="60"/>
      <c r="V959" s="61"/>
      <c r="X959" s="66"/>
    </row>
    <row r="960" spans="1:24" s="62" customFormat="1">
      <c r="A960" s="51"/>
      <c r="B960" s="52"/>
      <c r="C960" s="105"/>
      <c r="D960" s="53"/>
      <c r="E960" s="42"/>
      <c r="F960" s="54"/>
      <c r="G960" s="55"/>
      <c r="H960" s="56"/>
      <c r="I960" s="57"/>
      <c r="J960" s="56"/>
      <c r="K960" s="106"/>
      <c r="L960" s="56"/>
      <c r="M960" s="55"/>
      <c r="N960" s="121"/>
      <c r="O960" s="58"/>
      <c r="P960" s="125"/>
      <c r="Q960" s="114"/>
      <c r="R960" s="59"/>
      <c r="S960" s="59"/>
      <c r="T960" s="60"/>
      <c r="U960" s="60"/>
      <c r="V960" s="61"/>
      <c r="X960" s="66"/>
    </row>
    <row r="961" spans="1:24" s="62" customFormat="1">
      <c r="A961" s="51"/>
      <c r="B961" s="52"/>
      <c r="C961" s="105"/>
      <c r="D961" s="53"/>
      <c r="E961" s="42"/>
      <c r="F961" s="54"/>
      <c r="G961" s="55"/>
      <c r="H961" s="56"/>
      <c r="I961" s="57"/>
      <c r="J961" s="56"/>
      <c r="K961" s="106"/>
      <c r="L961" s="56"/>
      <c r="M961" s="55"/>
      <c r="N961" s="121"/>
      <c r="O961" s="58"/>
      <c r="P961" s="125"/>
      <c r="Q961" s="114"/>
      <c r="R961" s="59"/>
      <c r="S961" s="59"/>
      <c r="T961" s="60"/>
      <c r="U961" s="60"/>
      <c r="V961" s="61"/>
      <c r="X961" s="66"/>
    </row>
    <row r="962" spans="1:24" s="62" customFormat="1">
      <c r="A962" s="51"/>
      <c r="B962" s="52"/>
      <c r="C962" s="105"/>
      <c r="D962" s="53"/>
      <c r="E962" s="42"/>
      <c r="F962" s="54"/>
      <c r="G962" s="55"/>
      <c r="H962" s="56"/>
      <c r="I962" s="57"/>
      <c r="J962" s="56"/>
      <c r="K962" s="106"/>
      <c r="L962" s="56"/>
      <c r="M962" s="55"/>
      <c r="N962" s="121"/>
      <c r="O962" s="58"/>
      <c r="P962" s="125"/>
      <c r="Q962" s="114"/>
      <c r="R962" s="59"/>
      <c r="S962" s="59"/>
      <c r="T962" s="60"/>
      <c r="U962" s="60"/>
      <c r="V962" s="61"/>
      <c r="X962" s="66"/>
    </row>
    <row r="963" spans="1:24" s="62" customFormat="1">
      <c r="A963" s="51"/>
      <c r="B963" s="52"/>
      <c r="C963" s="105"/>
      <c r="D963" s="53"/>
      <c r="E963" s="42"/>
      <c r="F963" s="54"/>
      <c r="G963" s="55"/>
      <c r="H963" s="56"/>
      <c r="I963" s="57"/>
      <c r="J963" s="56"/>
      <c r="K963" s="106"/>
      <c r="L963" s="56"/>
      <c r="M963" s="55"/>
      <c r="N963" s="121"/>
      <c r="O963" s="58"/>
      <c r="P963" s="125"/>
      <c r="Q963" s="114"/>
      <c r="R963" s="59"/>
      <c r="S963" s="59"/>
      <c r="T963" s="60"/>
      <c r="U963" s="60"/>
      <c r="V963" s="61"/>
      <c r="X963" s="66"/>
    </row>
    <row r="964" spans="1:24" s="62" customFormat="1">
      <c r="A964" s="51"/>
      <c r="B964" s="52"/>
      <c r="C964" s="105"/>
      <c r="D964" s="53"/>
      <c r="E964" s="42"/>
      <c r="F964" s="54"/>
      <c r="G964" s="55"/>
      <c r="H964" s="56"/>
      <c r="I964" s="57"/>
      <c r="J964" s="56"/>
      <c r="K964" s="106"/>
      <c r="L964" s="56"/>
      <c r="M964" s="55"/>
      <c r="N964" s="121"/>
      <c r="O964" s="58"/>
      <c r="P964" s="125"/>
      <c r="Q964" s="114"/>
      <c r="R964" s="59"/>
      <c r="S964" s="59"/>
      <c r="T964" s="60"/>
      <c r="U964" s="60"/>
      <c r="V964" s="61"/>
      <c r="X964" s="66"/>
    </row>
    <row r="965" spans="1:24" s="62" customFormat="1">
      <c r="A965" s="51"/>
      <c r="B965" s="52"/>
      <c r="C965" s="105"/>
      <c r="D965" s="53"/>
      <c r="E965" s="42"/>
      <c r="F965" s="54"/>
      <c r="G965" s="55"/>
      <c r="H965" s="56"/>
      <c r="I965" s="57"/>
      <c r="J965" s="56"/>
      <c r="K965" s="106"/>
      <c r="L965" s="56"/>
      <c r="M965" s="55"/>
      <c r="N965" s="121"/>
      <c r="O965" s="58"/>
      <c r="P965" s="125"/>
      <c r="Q965" s="114"/>
      <c r="R965" s="59"/>
      <c r="S965" s="59"/>
      <c r="T965" s="60"/>
      <c r="U965" s="60"/>
      <c r="V965" s="61"/>
      <c r="X965" s="66"/>
    </row>
    <row r="966" spans="1:24" s="62" customFormat="1">
      <c r="A966" s="51"/>
      <c r="B966" s="52"/>
      <c r="C966" s="105"/>
      <c r="D966" s="53"/>
      <c r="E966" s="42"/>
      <c r="F966" s="54"/>
      <c r="G966" s="55"/>
      <c r="H966" s="56"/>
      <c r="I966" s="57"/>
      <c r="J966" s="56"/>
      <c r="K966" s="106"/>
      <c r="L966" s="56"/>
      <c r="M966" s="55"/>
      <c r="N966" s="121"/>
      <c r="O966" s="58"/>
      <c r="P966" s="125"/>
      <c r="Q966" s="114"/>
      <c r="R966" s="59"/>
      <c r="S966" s="59"/>
      <c r="T966" s="60"/>
      <c r="U966" s="60"/>
      <c r="V966" s="61"/>
      <c r="X966" s="66"/>
    </row>
    <row r="967" spans="1:24" s="62" customFormat="1">
      <c r="A967" s="51"/>
      <c r="B967" s="52"/>
      <c r="C967" s="105"/>
      <c r="D967" s="53"/>
      <c r="E967" s="42"/>
      <c r="F967" s="54"/>
      <c r="G967" s="55"/>
      <c r="H967" s="56"/>
      <c r="I967" s="57"/>
      <c r="J967" s="56"/>
      <c r="K967" s="106"/>
      <c r="L967" s="56"/>
      <c r="M967" s="55"/>
      <c r="N967" s="121"/>
      <c r="O967" s="58"/>
      <c r="P967" s="125"/>
      <c r="Q967" s="114"/>
      <c r="R967" s="59"/>
      <c r="S967" s="59"/>
      <c r="T967" s="60"/>
      <c r="U967" s="60"/>
      <c r="V967" s="61"/>
      <c r="X967" s="66"/>
    </row>
    <row r="968" spans="1:24" s="62" customFormat="1">
      <c r="A968" s="51"/>
      <c r="B968" s="52"/>
      <c r="C968" s="105"/>
      <c r="D968" s="53"/>
      <c r="E968" s="42"/>
      <c r="F968" s="54"/>
      <c r="G968" s="55"/>
      <c r="H968" s="56"/>
      <c r="I968" s="57"/>
      <c r="J968" s="56"/>
      <c r="K968" s="106"/>
      <c r="L968" s="56"/>
      <c r="M968" s="55"/>
      <c r="N968" s="121"/>
      <c r="O968" s="58"/>
      <c r="P968" s="125"/>
      <c r="Q968" s="114"/>
      <c r="R968" s="59"/>
      <c r="S968" s="59"/>
      <c r="T968" s="60"/>
      <c r="U968" s="60"/>
      <c r="V968" s="61"/>
      <c r="X968" s="66"/>
    </row>
    <row r="969" spans="1:24" s="62" customFormat="1">
      <c r="A969" s="51"/>
      <c r="B969" s="52"/>
      <c r="C969" s="105"/>
      <c r="D969" s="53"/>
      <c r="E969" s="42"/>
      <c r="F969" s="54"/>
      <c r="G969" s="55"/>
      <c r="H969" s="56"/>
      <c r="I969" s="57"/>
      <c r="J969" s="56"/>
      <c r="K969" s="106"/>
      <c r="L969" s="56"/>
      <c r="M969" s="55"/>
      <c r="N969" s="121"/>
      <c r="O969" s="58"/>
      <c r="P969" s="125"/>
      <c r="Q969" s="114"/>
      <c r="R969" s="59"/>
      <c r="S969" s="59"/>
      <c r="T969" s="60"/>
      <c r="U969" s="60"/>
      <c r="V969" s="61"/>
      <c r="X969" s="66"/>
    </row>
    <row r="970" spans="1:24" s="62" customFormat="1">
      <c r="A970" s="51"/>
      <c r="B970" s="52"/>
      <c r="C970" s="105"/>
      <c r="D970" s="53"/>
      <c r="E970" s="42"/>
      <c r="F970" s="54"/>
      <c r="G970" s="55"/>
      <c r="H970" s="56"/>
      <c r="I970" s="57"/>
      <c r="J970" s="56"/>
      <c r="K970" s="106"/>
      <c r="L970" s="56"/>
      <c r="M970" s="55"/>
      <c r="N970" s="121"/>
      <c r="O970" s="58"/>
      <c r="P970" s="125"/>
      <c r="Q970" s="114"/>
      <c r="R970" s="59"/>
      <c r="S970" s="59"/>
      <c r="T970" s="60"/>
      <c r="U970" s="60"/>
      <c r="V970" s="61"/>
      <c r="X970" s="66"/>
    </row>
    <row r="971" spans="1:24" s="62" customFormat="1">
      <c r="A971" s="51"/>
      <c r="B971" s="52"/>
      <c r="C971" s="105"/>
      <c r="D971" s="53"/>
      <c r="E971" s="42"/>
      <c r="F971" s="54"/>
      <c r="G971" s="55"/>
      <c r="H971" s="56"/>
      <c r="I971" s="57"/>
      <c r="J971" s="56"/>
      <c r="K971" s="106"/>
      <c r="L971" s="56"/>
      <c r="M971" s="55"/>
      <c r="N971" s="121"/>
      <c r="O971" s="58"/>
      <c r="P971" s="125"/>
      <c r="Q971" s="114"/>
      <c r="R971" s="59"/>
      <c r="S971" s="59"/>
      <c r="T971" s="60"/>
      <c r="U971" s="60"/>
      <c r="V971" s="61"/>
      <c r="X971" s="66"/>
    </row>
    <row r="972" spans="1:24" s="62" customFormat="1">
      <c r="A972" s="51"/>
      <c r="B972" s="52"/>
      <c r="C972" s="105"/>
      <c r="D972" s="53"/>
      <c r="E972" s="42"/>
      <c r="F972" s="54"/>
      <c r="G972" s="55"/>
      <c r="H972" s="56"/>
      <c r="I972" s="57"/>
      <c r="J972" s="56"/>
      <c r="K972" s="106"/>
      <c r="L972" s="56"/>
      <c r="M972" s="55"/>
      <c r="N972" s="121"/>
      <c r="O972" s="58"/>
      <c r="P972" s="125"/>
      <c r="Q972" s="114"/>
      <c r="R972" s="59"/>
      <c r="S972" s="59"/>
      <c r="T972" s="60"/>
      <c r="U972" s="60"/>
      <c r="V972" s="61"/>
      <c r="X972" s="66"/>
    </row>
    <row r="973" spans="1:24" s="62" customFormat="1">
      <c r="A973" s="51"/>
      <c r="B973" s="52"/>
      <c r="C973" s="105"/>
      <c r="D973" s="53"/>
      <c r="E973" s="42"/>
      <c r="F973" s="54"/>
      <c r="G973" s="55"/>
      <c r="H973" s="56"/>
      <c r="I973" s="57"/>
      <c r="J973" s="56"/>
      <c r="K973" s="106"/>
      <c r="L973" s="56"/>
      <c r="M973" s="55"/>
      <c r="N973" s="121"/>
      <c r="O973" s="58"/>
      <c r="P973" s="125"/>
      <c r="Q973" s="114"/>
      <c r="R973" s="59"/>
      <c r="S973" s="59"/>
      <c r="T973" s="60"/>
      <c r="U973" s="60"/>
      <c r="V973" s="61"/>
      <c r="X973" s="66"/>
    </row>
    <row r="974" spans="1:24" s="62" customFormat="1">
      <c r="A974" s="51"/>
      <c r="B974" s="52"/>
      <c r="C974" s="105"/>
      <c r="D974" s="53"/>
      <c r="E974" s="42"/>
      <c r="F974" s="54"/>
      <c r="G974" s="55"/>
      <c r="H974" s="56"/>
      <c r="I974" s="57"/>
      <c r="J974" s="56"/>
      <c r="K974" s="106"/>
      <c r="L974" s="56"/>
      <c r="M974" s="55"/>
      <c r="N974" s="121"/>
      <c r="O974" s="58"/>
      <c r="P974" s="125"/>
      <c r="Q974" s="114"/>
      <c r="R974" s="59"/>
      <c r="S974" s="59"/>
      <c r="T974" s="60"/>
      <c r="U974" s="60"/>
      <c r="V974" s="61"/>
      <c r="X974" s="66"/>
    </row>
    <row r="975" spans="1:24" s="62" customFormat="1">
      <c r="A975" s="51"/>
      <c r="B975" s="52"/>
      <c r="C975" s="105"/>
      <c r="D975" s="53"/>
      <c r="E975" s="42"/>
      <c r="F975" s="54"/>
      <c r="G975" s="55"/>
      <c r="H975" s="56"/>
      <c r="I975" s="57"/>
      <c r="J975" s="56"/>
      <c r="K975" s="106"/>
      <c r="L975" s="56"/>
      <c r="M975" s="55"/>
      <c r="N975" s="121"/>
      <c r="O975" s="58"/>
      <c r="P975" s="125"/>
      <c r="Q975" s="114"/>
      <c r="R975" s="59"/>
      <c r="S975" s="59"/>
      <c r="T975" s="60"/>
      <c r="U975" s="60"/>
      <c r="V975" s="61"/>
      <c r="X975" s="66"/>
    </row>
    <row r="976" spans="1:24" s="62" customFormat="1">
      <c r="A976" s="51"/>
      <c r="B976" s="52"/>
      <c r="C976" s="105"/>
      <c r="D976" s="53"/>
      <c r="E976" s="42"/>
      <c r="F976" s="54"/>
      <c r="G976" s="55"/>
      <c r="H976" s="56"/>
      <c r="I976" s="57"/>
      <c r="J976" s="56"/>
      <c r="K976" s="106"/>
      <c r="L976" s="56"/>
      <c r="M976" s="55"/>
      <c r="N976" s="121"/>
      <c r="O976" s="58"/>
      <c r="P976" s="125"/>
      <c r="Q976" s="114"/>
      <c r="R976" s="59"/>
      <c r="S976" s="59"/>
      <c r="T976" s="60"/>
      <c r="U976" s="60"/>
      <c r="V976" s="61"/>
      <c r="X976" s="66"/>
    </row>
    <row r="977" spans="1:24" s="62" customFormat="1">
      <c r="A977" s="51"/>
      <c r="B977" s="52"/>
      <c r="C977" s="105"/>
      <c r="D977" s="53"/>
      <c r="E977" s="42"/>
      <c r="F977" s="54"/>
      <c r="G977" s="55"/>
      <c r="H977" s="56"/>
      <c r="I977" s="57"/>
      <c r="J977" s="56"/>
      <c r="K977" s="106"/>
      <c r="L977" s="56"/>
      <c r="M977" s="55"/>
      <c r="N977" s="121"/>
      <c r="O977" s="58"/>
      <c r="P977" s="125"/>
      <c r="Q977" s="114"/>
      <c r="R977" s="59"/>
      <c r="S977" s="59"/>
      <c r="T977" s="60"/>
      <c r="U977" s="60"/>
      <c r="V977" s="61"/>
      <c r="X977" s="66"/>
    </row>
    <row r="978" spans="1:24" s="62" customFormat="1">
      <c r="A978" s="51"/>
      <c r="B978" s="52"/>
      <c r="C978" s="105"/>
      <c r="D978" s="53"/>
      <c r="E978" s="42"/>
      <c r="F978" s="54"/>
      <c r="G978" s="55"/>
      <c r="H978" s="56"/>
      <c r="I978" s="57"/>
      <c r="J978" s="56"/>
      <c r="K978" s="106"/>
      <c r="L978" s="56"/>
      <c r="M978" s="55"/>
      <c r="N978" s="121"/>
      <c r="O978" s="58"/>
      <c r="P978" s="125"/>
      <c r="Q978" s="114"/>
      <c r="R978" s="59"/>
      <c r="S978" s="59"/>
      <c r="T978" s="60"/>
      <c r="U978" s="60"/>
      <c r="V978" s="61"/>
      <c r="X978" s="66"/>
    </row>
    <row r="979" spans="1:24" s="62" customFormat="1">
      <c r="A979" s="51"/>
      <c r="B979" s="52"/>
      <c r="C979" s="105"/>
      <c r="D979" s="53"/>
      <c r="E979" s="42"/>
      <c r="F979" s="54"/>
      <c r="G979" s="55"/>
      <c r="H979" s="56"/>
      <c r="I979" s="57"/>
      <c r="J979" s="56"/>
      <c r="K979" s="106"/>
      <c r="L979" s="56"/>
      <c r="M979" s="55"/>
      <c r="N979" s="121"/>
      <c r="O979" s="58"/>
      <c r="P979" s="125"/>
      <c r="Q979" s="114"/>
      <c r="R979" s="59"/>
      <c r="S979" s="59"/>
      <c r="T979" s="60"/>
      <c r="U979" s="60"/>
      <c r="V979" s="61"/>
      <c r="X979" s="66"/>
    </row>
    <row r="980" spans="1:24" s="62" customFormat="1">
      <c r="A980" s="51"/>
      <c r="B980" s="52"/>
      <c r="C980" s="105"/>
      <c r="D980" s="53"/>
      <c r="E980" s="42"/>
      <c r="F980" s="54"/>
      <c r="G980" s="55"/>
      <c r="H980" s="56"/>
      <c r="I980" s="57"/>
      <c r="J980" s="56"/>
      <c r="K980" s="106"/>
      <c r="L980" s="56"/>
      <c r="M980" s="55"/>
      <c r="N980" s="121"/>
      <c r="O980" s="58"/>
      <c r="P980" s="125"/>
      <c r="Q980" s="114"/>
      <c r="R980" s="59"/>
      <c r="S980" s="59"/>
      <c r="T980" s="60"/>
      <c r="U980" s="60"/>
      <c r="V980" s="61"/>
      <c r="X980" s="66"/>
    </row>
    <row r="981" spans="1:24" s="62" customFormat="1">
      <c r="A981" s="51"/>
      <c r="B981" s="52"/>
      <c r="C981" s="105"/>
      <c r="D981" s="53"/>
      <c r="E981" s="42"/>
      <c r="F981" s="54"/>
      <c r="G981" s="55"/>
      <c r="H981" s="56"/>
      <c r="I981" s="57"/>
      <c r="J981" s="56"/>
      <c r="K981" s="106"/>
      <c r="L981" s="56"/>
      <c r="M981" s="55"/>
      <c r="N981" s="121"/>
      <c r="O981" s="58"/>
      <c r="P981" s="125"/>
      <c r="Q981" s="114"/>
      <c r="R981" s="59"/>
      <c r="S981" s="59"/>
      <c r="T981" s="60"/>
      <c r="U981" s="60"/>
      <c r="V981" s="61"/>
      <c r="X981" s="66"/>
    </row>
    <row r="982" spans="1:24" s="62" customFormat="1">
      <c r="A982" s="51"/>
      <c r="B982" s="52"/>
      <c r="C982" s="105"/>
      <c r="D982" s="53"/>
      <c r="E982" s="42"/>
      <c r="F982" s="54"/>
      <c r="G982" s="55"/>
      <c r="H982" s="56"/>
      <c r="I982" s="57"/>
      <c r="J982" s="56"/>
      <c r="K982" s="106"/>
      <c r="L982" s="56"/>
      <c r="M982" s="55"/>
      <c r="N982" s="121"/>
      <c r="O982" s="58"/>
      <c r="P982" s="125"/>
      <c r="Q982" s="114"/>
      <c r="R982" s="59"/>
      <c r="S982" s="59"/>
      <c r="T982" s="60"/>
      <c r="U982" s="60"/>
      <c r="V982" s="61"/>
      <c r="X982" s="66"/>
    </row>
    <row r="983" spans="1:24" s="62" customFormat="1">
      <c r="A983" s="51"/>
      <c r="B983" s="52"/>
      <c r="C983" s="105"/>
      <c r="D983" s="53"/>
      <c r="E983" s="42"/>
      <c r="F983" s="54"/>
      <c r="G983" s="55"/>
      <c r="H983" s="56"/>
      <c r="I983" s="57"/>
      <c r="J983" s="56"/>
      <c r="K983" s="106"/>
      <c r="L983" s="56"/>
      <c r="M983" s="55"/>
      <c r="N983" s="121"/>
      <c r="O983" s="58"/>
      <c r="P983" s="125"/>
      <c r="Q983" s="114"/>
      <c r="R983" s="59"/>
      <c r="S983" s="59"/>
      <c r="T983" s="60"/>
      <c r="U983" s="60"/>
      <c r="V983" s="61"/>
      <c r="X983" s="66"/>
    </row>
    <row r="984" spans="1:24" s="62" customFormat="1">
      <c r="A984" s="51"/>
      <c r="B984" s="52"/>
      <c r="C984" s="105"/>
      <c r="D984" s="53"/>
      <c r="E984" s="42"/>
      <c r="F984" s="54"/>
      <c r="G984" s="55"/>
      <c r="H984" s="56"/>
      <c r="I984" s="57"/>
      <c r="J984" s="56"/>
      <c r="K984" s="106"/>
      <c r="L984" s="56"/>
      <c r="M984" s="55"/>
      <c r="N984" s="121"/>
      <c r="O984" s="58"/>
      <c r="P984" s="125"/>
      <c r="Q984" s="114"/>
      <c r="R984" s="59"/>
      <c r="S984" s="59"/>
      <c r="T984" s="60"/>
      <c r="U984" s="60"/>
      <c r="V984" s="61"/>
      <c r="X984" s="66"/>
    </row>
    <row r="985" spans="1:24" s="62" customFormat="1">
      <c r="A985" s="51"/>
      <c r="B985" s="52"/>
      <c r="C985" s="105"/>
      <c r="D985" s="53"/>
      <c r="E985" s="42"/>
      <c r="F985" s="54"/>
      <c r="G985" s="55"/>
      <c r="H985" s="56"/>
      <c r="I985" s="57"/>
      <c r="J985" s="56"/>
      <c r="K985" s="106"/>
      <c r="L985" s="56"/>
      <c r="M985" s="55"/>
      <c r="N985" s="121"/>
      <c r="O985" s="58"/>
      <c r="P985" s="125"/>
      <c r="Q985" s="114"/>
      <c r="R985" s="59"/>
      <c r="S985" s="59"/>
      <c r="T985" s="60"/>
      <c r="U985" s="60"/>
      <c r="V985" s="61"/>
      <c r="X985" s="66"/>
    </row>
    <row r="986" spans="1:24" s="62" customFormat="1">
      <c r="A986" s="51"/>
      <c r="B986" s="52"/>
      <c r="C986" s="105"/>
      <c r="D986" s="53"/>
      <c r="E986" s="42"/>
      <c r="F986" s="54"/>
      <c r="G986" s="55"/>
      <c r="H986" s="56"/>
      <c r="I986" s="57"/>
      <c r="J986" s="56"/>
      <c r="K986" s="106"/>
      <c r="L986" s="56"/>
      <c r="M986" s="55"/>
      <c r="N986" s="121"/>
      <c r="O986" s="58"/>
      <c r="P986" s="125"/>
      <c r="Q986" s="114"/>
      <c r="R986" s="59"/>
      <c r="S986" s="59"/>
      <c r="T986" s="60"/>
      <c r="U986" s="60"/>
      <c r="V986" s="61"/>
      <c r="X986" s="66"/>
    </row>
    <row r="987" spans="1:24" s="62" customFormat="1">
      <c r="A987" s="51"/>
      <c r="B987" s="52"/>
      <c r="C987" s="105"/>
      <c r="D987" s="53"/>
      <c r="E987" s="42"/>
      <c r="F987" s="54"/>
      <c r="G987" s="55"/>
      <c r="H987" s="56"/>
      <c r="I987" s="57"/>
      <c r="J987" s="56"/>
      <c r="K987" s="106"/>
      <c r="L987" s="56"/>
      <c r="M987" s="55"/>
      <c r="N987" s="121"/>
      <c r="O987" s="58"/>
      <c r="P987" s="125"/>
      <c r="Q987" s="114"/>
      <c r="R987" s="59"/>
      <c r="S987" s="59"/>
      <c r="T987" s="60"/>
      <c r="U987" s="60"/>
      <c r="V987" s="61"/>
      <c r="X987" s="66"/>
    </row>
    <row r="988" spans="1:24" s="62" customFormat="1">
      <c r="A988" s="51"/>
      <c r="B988" s="52"/>
      <c r="C988" s="105"/>
      <c r="D988" s="53"/>
      <c r="E988" s="42"/>
      <c r="F988" s="54"/>
      <c r="G988" s="55"/>
      <c r="H988" s="56"/>
      <c r="I988" s="57"/>
      <c r="J988" s="56"/>
      <c r="K988" s="106"/>
      <c r="L988" s="56"/>
      <c r="M988" s="55"/>
      <c r="N988" s="121"/>
      <c r="O988" s="58"/>
      <c r="P988" s="125"/>
      <c r="Q988" s="114"/>
      <c r="R988" s="59"/>
      <c r="S988" s="59"/>
      <c r="T988" s="60"/>
      <c r="U988" s="60"/>
      <c r="V988" s="61"/>
      <c r="X988" s="66"/>
    </row>
    <row r="989" spans="1:24" s="62" customFormat="1">
      <c r="A989" s="51"/>
      <c r="B989" s="52"/>
      <c r="C989" s="105"/>
      <c r="D989" s="53"/>
      <c r="E989" s="42"/>
      <c r="F989" s="54"/>
      <c r="G989" s="55"/>
      <c r="H989" s="56"/>
      <c r="I989" s="57"/>
      <c r="J989" s="56"/>
      <c r="K989" s="106"/>
      <c r="L989" s="56"/>
      <c r="M989" s="55"/>
      <c r="N989" s="121"/>
      <c r="O989" s="58"/>
      <c r="P989" s="125"/>
      <c r="Q989" s="114"/>
      <c r="R989" s="59"/>
      <c r="S989" s="59"/>
      <c r="T989" s="60"/>
      <c r="U989" s="60"/>
      <c r="V989" s="61"/>
      <c r="X989" s="66"/>
    </row>
    <row r="990" spans="1:24" s="62" customFormat="1">
      <c r="A990" s="51"/>
      <c r="B990" s="52"/>
      <c r="C990" s="105"/>
      <c r="D990" s="53"/>
      <c r="E990" s="42"/>
      <c r="F990" s="54"/>
      <c r="G990" s="55"/>
      <c r="H990" s="56"/>
      <c r="I990" s="57"/>
      <c r="J990" s="56"/>
      <c r="K990" s="106"/>
      <c r="L990" s="56"/>
      <c r="M990" s="55"/>
      <c r="N990" s="121"/>
      <c r="O990" s="58"/>
      <c r="P990" s="125"/>
      <c r="Q990" s="114"/>
      <c r="R990" s="59"/>
      <c r="S990" s="59"/>
      <c r="T990" s="60"/>
      <c r="U990" s="60"/>
      <c r="V990" s="61"/>
      <c r="X990" s="66"/>
    </row>
    <row r="991" spans="1:24" s="62" customFormat="1">
      <c r="A991" s="51"/>
      <c r="B991" s="52"/>
      <c r="C991" s="105"/>
      <c r="D991" s="53"/>
      <c r="E991" s="42"/>
      <c r="F991" s="54"/>
      <c r="G991" s="55"/>
      <c r="H991" s="56"/>
      <c r="I991" s="57"/>
      <c r="J991" s="56"/>
      <c r="K991" s="106"/>
      <c r="L991" s="56"/>
      <c r="M991" s="55"/>
      <c r="N991" s="121"/>
      <c r="O991" s="58"/>
      <c r="P991" s="125"/>
      <c r="Q991" s="114"/>
      <c r="R991" s="59"/>
      <c r="S991" s="59"/>
      <c r="T991" s="60"/>
      <c r="U991" s="60"/>
      <c r="V991" s="61"/>
      <c r="X991" s="66"/>
    </row>
    <row r="992" spans="1:24" s="62" customFormat="1">
      <c r="A992" s="51"/>
      <c r="B992" s="52"/>
      <c r="C992" s="105"/>
      <c r="D992" s="53"/>
      <c r="E992" s="42"/>
      <c r="F992" s="54"/>
      <c r="G992" s="55"/>
      <c r="H992" s="56"/>
      <c r="I992" s="57"/>
      <c r="J992" s="56"/>
      <c r="K992" s="106"/>
      <c r="L992" s="56"/>
      <c r="M992" s="55"/>
      <c r="N992" s="121"/>
      <c r="O992" s="58"/>
      <c r="P992" s="125"/>
      <c r="Q992" s="114"/>
      <c r="R992" s="59"/>
      <c r="S992" s="59"/>
      <c r="T992" s="60"/>
      <c r="U992" s="60"/>
      <c r="V992" s="61"/>
      <c r="X992" s="66"/>
    </row>
    <row r="993" spans="1:24" s="62" customFormat="1">
      <c r="A993" s="51"/>
      <c r="B993" s="52"/>
      <c r="C993" s="105"/>
      <c r="D993" s="53"/>
      <c r="E993" s="42"/>
      <c r="F993" s="54"/>
      <c r="G993" s="55"/>
      <c r="H993" s="56"/>
      <c r="I993" s="57"/>
      <c r="J993" s="56"/>
      <c r="K993" s="106"/>
      <c r="L993" s="56"/>
      <c r="M993" s="55"/>
      <c r="N993" s="121"/>
      <c r="O993" s="58"/>
      <c r="P993" s="125"/>
      <c r="Q993" s="114"/>
      <c r="R993" s="59"/>
      <c r="S993" s="59"/>
      <c r="T993" s="60"/>
      <c r="U993" s="60"/>
      <c r="V993" s="61"/>
      <c r="X993" s="66"/>
    </row>
    <row r="994" spans="1:24" s="62" customFormat="1">
      <c r="A994" s="51"/>
      <c r="B994" s="52"/>
      <c r="C994" s="105"/>
      <c r="D994" s="53"/>
      <c r="E994" s="42"/>
      <c r="F994" s="54"/>
      <c r="G994" s="55"/>
      <c r="H994" s="56"/>
      <c r="I994" s="57"/>
      <c r="J994" s="56"/>
      <c r="K994" s="106"/>
      <c r="L994" s="56"/>
      <c r="M994" s="55"/>
      <c r="N994" s="121"/>
      <c r="O994" s="58"/>
      <c r="P994" s="125"/>
      <c r="Q994" s="114"/>
      <c r="R994" s="59"/>
      <c r="S994" s="59"/>
      <c r="T994" s="60"/>
      <c r="U994" s="60"/>
      <c r="V994" s="61"/>
      <c r="X994" s="66"/>
    </row>
    <row r="995" spans="1:24" s="62" customFormat="1">
      <c r="A995" s="51"/>
      <c r="B995" s="52"/>
      <c r="C995" s="105"/>
      <c r="D995" s="53"/>
      <c r="E995" s="42"/>
      <c r="F995" s="54"/>
      <c r="G995" s="55"/>
      <c r="H995" s="56"/>
      <c r="I995" s="57"/>
      <c r="J995" s="56"/>
      <c r="K995" s="106"/>
      <c r="L995" s="56"/>
      <c r="M995" s="55"/>
      <c r="N995" s="121"/>
      <c r="O995" s="58"/>
      <c r="P995" s="125"/>
      <c r="Q995" s="114"/>
      <c r="R995" s="59"/>
      <c r="S995" s="59"/>
      <c r="T995" s="60"/>
      <c r="U995" s="60"/>
      <c r="V995" s="61"/>
      <c r="X995" s="66"/>
    </row>
    <row r="996" spans="1:24" s="62" customFormat="1">
      <c r="A996" s="51"/>
      <c r="B996" s="52"/>
      <c r="C996" s="105"/>
      <c r="D996" s="53"/>
      <c r="E996" s="42"/>
      <c r="F996" s="54"/>
      <c r="G996" s="55"/>
      <c r="H996" s="56"/>
      <c r="I996" s="57"/>
      <c r="J996" s="56"/>
      <c r="K996" s="106"/>
      <c r="L996" s="56"/>
      <c r="M996" s="55"/>
      <c r="N996" s="121"/>
      <c r="O996" s="58"/>
      <c r="P996" s="125"/>
      <c r="Q996" s="114"/>
      <c r="R996" s="59"/>
      <c r="S996" s="59"/>
      <c r="T996" s="60"/>
      <c r="U996" s="60"/>
      <c r="V996" s="61"/>
      <c r="X996" s="66"/>
    </row>
    <row r="997" spans="1:24" s="62" customFormat="1">
      <c r="A997" s="51"/>
      <c r="B997" s="52"/>
      <c r="C997" s="105"/>
      <c r="D997" s="53"/>
      <c r="E997" s="42"/>
      <c r="F997" s="54"/>
      <c r="G997" s="55"/>
      <c r="H997" s="56"/>
      <c r="I997" s="57"/>
      <c r="J997" s="56"/>
      <c r="K997" s="106"/>
      <c r="L997" s="56"/>
      <c r="M997" s="55"/>
      <c r="N997" s="121"/>
      <c r="O997" s="58"/>
      <c r="P997" s="125"/>
      <c r="Q997" s="114"/>
      <c r="R997" s="59"/>
      <c r="S997" s="59"/>
      <c r="T997" s="60"/>
      <c r="U997" s="60"/>
      <c r="V997" s="61"/>
      <c r="X997" s="66"/>
    </row>
    <row r="998" spans="1:24" s="62" customFormat="1">
      <c r="A998" s="51"/>
      <c r="B998" s="52"/>
      <c r="C998" s="105"/>
      <c r="D998" s="53"/>
      <c r="E998" s="42"/>
      <c r="F998" s="54"/>
      <c r="G998" s="55"/>
      <c r="H998" s="56"/>
      <c r="I998" s="57"/>
      <c r="J998" s="56"/>
      <c r="K998" s="106"/>
      <c r="L998" s="56"/>
      <c r="M998" s="55"/>
      <c r="N998" s="121"/>
      <c r="O998" s="58"/>
      <c r="P998" s="125"/>
      <c r="Q998" s="114"/>
      <c r="R998" s="59"/>
      <c r="S998" s="59"/>
      <c r="T998" s="60"/>
      <c r="U998" s="60"/>
      <c r="V998" s="61"/>
      <c r="X998" s="66"/>
    </row>
    <row r="999" spans="1:24" s="62" customFormat="1">
      <c r="A999" s="51"/>
      <c r="B999" s="52"/>
      <c r="C999" s="105"/>
      <c r="D999" s="53"/>
      <c r="E999" s="42"/>
      <c r="F999" s="54"/>
      <c r="G999" s="55"/>
      <c r="H999" s="56"/>
      <c r="I999" s="57"/>
      <c r="J999" s="56"/>
      <c r="K999" s="106"/>
      <c r="L999" s="56"/>
      <c r="M999" s="55"/>
      <c r="N999" s="121"/>
      <c r="O999" s="58"/>
      <c r="P999" s="125"/>
      <c r="Q999" s="114"/>
      <c r="R999" s="59"/>
      <c r="S999" s="59"/>
      <c r="T999" s="60"/>
      <c r="U999" s="60"/>
      <c r="V999" s="61"/>
      <c r="X999" s="66"/>
    </row>
    <row r="1000" spans="1:24" s="62" customFormat="1">
      <c r="A1000" s="51"/>
      <c r="B1000" s="52"/>
      <c r="C1000" s="105"/>
      <c r="D1000" s="53"/>
      <c r="E1000" s="42"/>
      <c r="F1000" s="54"/>
      <c r="G1000" s="55"/>
      <c r="H1000" s="56"/>
      <c r="I1000" s="57"/>
      <c r="J1000" s="56"/>
      <c r="K1000" s="106"/>
      <c r="L1000" s="56"/>
      <c r="M1000" s="55"/>
      <c r="N1000" s="121"/>
      <c r="O1000" s="58"/>
      <c r="P1000" s="125"/>
      <c r="Q1000" s="114"/>
      <c r="R1000" s="59"/>
      <c r="S1000" s="59"/>
      <c r="T1000" s="60"/>
      <c r="U1000" s="60"/>
      <c r="V1000" s="61"/>
      <c r="X1000" s="66"/>
    </row>
    <row r="1001" spans="1:24" s="62" customFormat="1">
      <c r="A1001" s="51"/>
      <c r="B1001" s="52"/>
      <c r="C1001" s="105"/>
      <c r="D1001" s="53"/>
      <c r="E1001" s="42"/>
      <c r="F1001" s="54"/>
      <c r="G1001" s="55"/>
      <c r="H1001" s="56"/>
      <c r="I1001" s="57"/>
      <c r="J1001" s="56"/>
      <c r="K1001" s="106"/>
      <c r="L1001" s="56"/>
      <c r="M1001" s="55"/>
      <c r="N1001" s="121"/>
      <c r="O1001" s="58"/>
      <c r="P1001" s="125"/>
      <c r="Q1001" s="114"/>
      <c r="R1001" s="59"/>
      <c r="S1001" s="59"/>
      <c r="T1001" s="60"/>
      <c r="U1001" s="60"/>
      <c r="V1001" s="61"/>
      <c r="X1001" s="66"/>
    </row>
    <row r="1002" spans="1:24" s="62" customFormat="1">
      <c r="A1002" s="51"/>
      <c r="B1002" s="52"/>
      <c r="C1002" s="105"/>
      <c r="D1002" s="53"/>
      <c r="E1002" s="42"/>
      <c r="F1002" s="54"/>
      <c r="G1002" s="55"/>
      <c r="H1002" s="56"/>
      <c r="I1002" s="57"/>
      <c r="J1002" s="56"/>
      <c r="K1002" s="106"/>
      <c r="L1002" s="56"/>
      <c r="M1002" s="55"/>
      <c r="N1002" s="121"/>
      <c r="O1002" s="58"/>
      <c r="P1002" s="125"/>
      <c r="Q1002" s="114"/>
      <c r="R1002" s="59"/>
      <c r="S1002" s="59"/>
      <c r="T1002" s="60"/>
      <c r="U1002" s="60"/>
      <c r="V1002" s="61"/>
      <c r="X1002" s="66"/>
    </row>
    <row r="1003" spans="1:24" s="62" customFormat="1">
      <c r="A1003" s="51"/>
      <c r="B1003" s="52"/>
      <c r="C1003" s="105"/>
      <c r="D1003" s="53"/>
      <c r="E1003" s="42"/>
      <c r="F1003" s="54"/>
      <c r="G1003" s="55"/>
      <c r="H1003" s="56"/>
      <c r="I1003" s="57"/>
      <c r="J1003" s="56"/>
      <c r="K1003" s="106"/>
      <c r="L1003" s="56"/>
      <c r="M1003" s="55"/>
      <c r="N1003" s="121"/>
      <c r="O1003" s="58"/>
      <c r="P1003" s="125"/>
      <c r="Q1003" s="114"/>
      <c r="R1003" s="59"/>
      <c r="S1003" s="59"/>
      <c r="T1003" s="60"/>
      <c r="U1003" s="60"/>
      <c r="V1003" s="61"/>
      <c r="X1003" s="66"/>
    </row>
    <row r="1004" spans="1:24" s="62" customFormat="1">
      <c r="A1004" s="51"/>
      <c r="B1004" s="52"/>
      <c r="C1004" s="105"/>
      <c r="D1004" s="53"/>
      <c r="E1004" s="42"/>
      <c r="F1004" s="54"/>
      <c r="G1004" s="55"/>
      <c r="H1004" s="56"/>
      <c r="I1004" s="57"/>
      <c r="J1004" s="56"/>
      <c r="K1004" s="106"/>
      <c r="L1004" s="56"/>
      <c r="M1004" s="55"/>
      <c r="N1004" s="121"/>
      <c r="O1004" s="58"/>
      <c r="P1004" s="125"/>
      <c r="Q1004" s="114"/>
      <c r="R1004" s="59"/>
      <c r="S1004" s="59"/>
      <c r="T1004" s="60"/>
      <c r="U1004" s="60"/>
      <c r="V1004" s="61"/>
      <c r="X1004" s="66"/>
    </row>
    <row r="1005" spans="1:24" s="62" customFormat="1">
      <c r="A1005" s="51"/>
      <c r="B1005" s="52"/>
      <c r="C1005" s="105"/>
      <c r="D1005" s="53"/>
      <c r="E1005" s="42"/>
      <c r="F1005" s="54"/>
      <c r="G1005" s="55"/>
      <c r="H1005" s="56"/>
      <c r="I1005" s="57"/>
      <c r="J1005" s="56"/>
      <c r="K1005" s="106"/>
      <c r="L1005" s="56"/>
      <c r="M1005" s="55"/>
      <c r="N1005" s="121"/>
      <c r="O1005" s="58"/>
      <c r="P1005" s="125"/>
      <c r="Q1005" s="114"/>
      <c r="R1005" s="59"/>
      <c r="S1005" s="59"/>
      <c r="T1005" s="60"/>
      <c r="U1005" s="60"/>
      <c r="V1005" s="61"/>
      <c r="X1005" s="66"/>
    </row>
    <row r="1006" spans="1:24" s="62" customFormat="1">
      <c r="A1006" s="51"/>
      <c r="B1006" s="52"/>
      <c r="C1006" s="105"/>
      <c r="D1006" s="53"/>
      <c r="E1006" s="42"/>
      <c r="F1006" s="54"/>
      <c r="G1006" s="55"/>
      <c r="H1006" s="56"/>
      <c r="I1006" s="57"/>
      <c r="J1006" s="56"/>
      <c r="K1006" s="106"/>
      <c r="L1006" s="56"/>
      <c r="M1006" s="55"/>
      <c r="N1006" s="121"/>
      <c r="O1006" s="58"/>
      <c r="P1006" s="125"/>
      <c r="Q1006" s="114"/>
      <c r="R1006" s="59"/>
      <c r="S1006" s="59"/>
      <c r="T1006" s="60"/>
      <c r="U1006" s="60"/>
      <c r="V1006" s="61"/>
      <c r="X1006" s="66"/>
    </row>
    <row r="1007" spans="1:24" s="62" customFormat="1">
      <c r="A1007" s="51"/>
      <c r="B1007" s="52"/>
      <c r="C1007" s="105"/>
      <c r="D1007" s="53"/>
      <c r="E1007" s="42"/>
      <c r="F1007" s="54"/>
      <c r="G1007" s="55"/>
      <c r="H1007" s="56"/>
      <c r="I1007" s="57"/>
      <c r="J1007" s="56"/>
      <c r="K1007" s="106"/>
      <c r="L1007" s="56"/>
      <c r="M1007" s="55"/>
      <c r="N1007" s="121"/>
      <c r="O1007" s="58"/>
      <c r="P1007" s="125"/>
      <c r="Q1007" s="114"/>
      <c r="R1007" s="59"/>
      <c r="S1007" s="59"/>
      <c r="T1007" s="60"/>
      <c r="U1007" s="60"/>
      <c r="V1007" s="61"/>
      <c r="X1007" s="66"/>
    </row>
    <row r="1008" spans="1:24" s="62" customFormat="1">
      <c r="A1008" s="51"/>
      <c r="B1008" s="52"/>
      <c r="C1008" s="105"/>
      <c r="D1008" s="53"/>
      <c r="E1008" s="42"/>
      <c r="F1008" s="54"/>
      <c r="G1008" s="55"/>
      <c r="H1008" s="56"/>
      <c r="I1008" s="57"/>
      <c r="J1008" s="56"/>
      <c r="K1008" s="106"/>
      <c r="L1008" s="56"/>
      <c r="M1008" s="55"/>
      <c r="N1008" s="121"/>
      <c r="O1008" s="58"/>
      <c r="P1008" s="125"/>
      <c r="Q1008" s="114"/>
      <c r="R1008" s="59"/>
      <c r="S1008" s="59"/>
      <c r="T1008" s="60"/>
      <c r="U1008" s="60"/>
      <c r="V1008" s="61"/>
      <c r="X1008" s="66"/>
    </row>
    <row r="1009" spans="1:24" s="62" customFormat="1">
      <c r="A1009" s="51"/>
      <c r="B1009" s="52"/>
      <c r="C1009" s="105"/>
      <c r="D1009" s="53"/>
      <c r="E1009" s="42"/>
      <c r="F1009" s="54"/>
      <c r="G1009" s="55"/>
      <c r="H1009" s="56"/>
      <c r="I1009" s="57"/>
      <c r="J1009" s="56"/>
      <c r="K1009" s="106"/>
      <c r="L1009" s="56"/>
      <c r="M1009" s="55"/>
      <c r="N1009" s="121"/>
      <c r="O1009" s="58"/>
      <c r="P1009" s="125"/>
      <c r="Q1009" s="114"/>
      <c r="R1009" s="59"/>
      <c r="S1009" s="59"/>
      <c r="T1009" s="60"/>
      <c r="U1009" s="60"/>
      <c r="V1009" s="61"/>
      <c r="X1009" s="66"/>
    </row>
    <row r="1010" spans="1:24" s="62" customFormat="1">
      <c r="A1010" s="51"/>
      <c r="B1010" s="52"/>
      <c r="C1010" s="105"/>
      <c r="D1010" s="53"/>
      <c r="E1010" s="42"/>
      <c r="F1010" s="54"/>
      <c r="G1010" s="55"/>
      <c r="H1010" s="56"/>
      <c r="I1010" s="57"/>
      <c r="J1010" s="56"/>
      <c r="K1010" s="106"/>
      <c r="L1010" s="56"/>
      <c r="M1010" s="55"/>
      <c r="N1010" s="121"/>
      <c r="O1010" s="58"/>
      <c r="P1010" s="125"/>
      <c r="Q1010" s="114"/>
      <c r="R1010" s="59"/>
      <c r="S1010" s="59"/>
      <c r="T1010" s="60"/>
      <c r="U1010" s="60"/>
      <c r="V1010" s="61"/>
      <c r="X1010" s="66"/>
    </row>
    <row r="1011" spans="1:24" s="62" customFormat="1">
      <c r="A1011" s="51"/>
      <c r="B1011" s="52"/>
      <c r="C1011" s="105"/>
      <c r="D1011" s="53"/>
      <c r="E1011" s="42"/>
      <c r="F1011" s="54"/>
      <c r="G1011" s="55"/>
      <c r="H1011" s="56"/>
      <c r="I1011" s="57"/>
      <c r="J1011" s="56"/>
      <c r="K1011" s="106"/>
      <c r="L1011" s="56"/>
      <c r="M1011" s="55"/>
      <c r="N1011" s="121"/>
      <c r="O1011" s="58"/>
      <c r="P1011" s="125"/>
      <c r="Q1011" s="114"/>
      <c r="R1011" s="59"/>
      <c r="S1011" s="59"/>
      <c r="T1011" s="60"/>
      <c r="U1011" s="60"/>
      <c r="V1011" s="61"/>
      <c r="X1011" s="66"/>
    </row>
    <row r="1012" spans="1:24" s="62" customFormat="1">
      <c r="A1012" s="51"/>
      <c r="B1012" s="52"/>
      <c r="C1012" s="105"/>
      <c r="D1012" s="53"/>
      <c r="E1012" s="42"/>
      <c r="F1012" s="54"/>
      <c r="G1012" s="55"/>
      <c r="H1012" s="56"/>
      <c r="I1012" s="57"/>
      <c r="J1012" s="56"/>
      <c r="K1012" s="106"/>
      <c r="L1012" s="56"/>
      <c r="M1012" s="55"/>
      <c r="N1012" s="121"/>
      <c r="O1012" s="58"/>
      <c r="P1012" s="125"/>
      <c r="Q1012" s="114"/>
      <c r="R1012" s="59"/>
      <c r="S1012" s="59"/>
      <c r="T1012" s="60"/>
      <c r="U1012" s="60"/>
      <c r="V1012" s="61"/>
      <c r="X1012" s="66"/>
    </row>
    <row r="1013" spans="1:24" s="62" customFormat="1">
      <c r="A1013" s="51"/>
      <c r="B1013" s="52"/>
      <c r="C1013" s="105"/>
      <c r="D1013" s="53"/>
      <c r="E1013" s="42"/>
      <c r="F1013" s="54"/>
      <c r="G1013" s="55"/>
      <c r="H1013" s="56"/>
      <c r="I1013" s="57"/>
      <c r="J1013" s="56"/>
      <c r="K1013" s="106"/>
      <c r="L1013" s="56"/>
      <c r="M1013" s="55"/>
      <c r="N1013" s="121"/>
      <c r="O1013" s="58"/>
      <c r="P1013" s="125"/>
      <c r="Q1013" s="114"/>
      <c r="R1013" s="59"/>
      <c r="S1013" s="59"/>
      <c r="T1013" s="60"/>
      <c r="U1013" s="60"/>
      <c r="V1013" s="61"/>
      <c r="X1013" s="66"/>
    </row>
    <row r="1014" spans="1:24" s="62" customFormat="1">
      <c r="A1014" s="51"/>
      <c r="B1014" s="52"/>
      <c r="C1014" s="105"/>
      <c r="D1014" s="53"/>
      <c r="E1014" s="42"/>
      <c r="F1014" s="54"/>
      <c r="G1014" s="55"/>
      <c r="H1014" s="56"/>
      <c r="I1014" s="57"/>
      <c r="J1014" s="56"/>
      <c r="K1014" s="106"/>
      <c r="L1014" s="56"/>
      <c r="M1014" s="55"/>
      <c r="N1014" s="121"/>
      <c r="O1014" s="58"/>
      <c r="P1014" s="125"/>
      <c r="Q1014" s="114"/>
      <c r="R1014" s="59"/>
      <c r="S1014" s="59"/>
      <c r="T1014" s="60"/>
      <c r="U1014" s="60"/>
      <c r="V1014" s="61"/>
      <c r="X1014" s="66"/>
    </row>
    <row r="1015" spans="1:24" s="62" customFormat="1">
      <c r="A1015" s="51"/>
      <c r="B1015" s="52"/>
      <c r="C1015" s="105"/>
      <c r="D1015" s="53"/>
      <c r="E1015" s="42"/>
      <c r="F1015" s="54"/>
      <c r="G1015" s="55"/>
      <c r="H1015" s="56"/>
      <c r="I1015" s="57"/>
      <c r="J1015" s="56"/>
      <c r="K1015" s="106"/>
      <c r="L1015" s="56"/>
      <c r="M1015" s="55"/>
      <c r="N1015" s="121"/>
      <c r="O1015" s="58"/>
      <c r="P1015" s="125"/>
      <c r="Q1015" s="114"/>
      <c r="R1015" s="59"/>
      <c r="S1015" s="59"/>
      <c r="T1015" s="60"/>
      <c r="U1015" s="60"/>
      <c r="V1015" s="61"/>
      <c r="X1015" s="66"/>
    </row>
    <row r="1016" spans="1:24" s="62" customFormat="1" ht="12.75" thickBot="1">
      <c r="A1016" s="67"/>
      <c r="B1016" s="100"/>
      <c r="C1016" s="107"/>
      <c r="D1016" s="69"/>
      <c r="E1016" s="70"/>
      <c r="F1016" s="71"/>
      <c r="G1016" s="72"/>
      <c r="H1016" s="73"/>
      <c r="I1016" s="74"/>
      <c r="J1016" s="73"/>
      <c r="K1016" s="108"/>
      <c r="L1016" s="73"/>
      <c r="M1016" s="72"/>
      <c r="N1016" s="122"/>
      <c r="O1016" s="58"/>
      <c r="P1016" s="126"/>
      <c r="Q1016" s="115"/>
      <c r="R1016" s="77"/>
      <c r="S1016" s="77"/>
      <c r="T1016" s="78"/>
      <c r="U1016" s="78"/>
      <c r="V1016" s="79"/>
      <c r="X1016" s="66"/>
    </row>
    <row r="1021" spans="1:24">
      <c r="P1021" s="21">
        <f>SUBTOTAL(9,P5:P1020)</f>
        <v>155</v>
      </c>
    </row>
    <row r="1023" spans="1:24">
      <c r="P1023" s="27"/>
    </row>
  </sheetData>
  <phoneticPr fontId="3" type="noConversion"/>
  <conditionalFormatting sqref="O1:O1048576">
    <cfRule type="cellIs" dxfId="10" priority="4" stopIfTrue="1" operator="lessThanOrEqual">
      <formula>0</formula>
    </cfRule>
  </conditionalFormatting>
  <conditionalFormatting sqref="P1:P1048576">
    <cfRule type="cellIs" dxfId="9" priority="5" stopIfTrue="1" operator="lessThan">
      <formula>0</formula>
    </cfRule>
  </conditionalFormatting>
  <conditionalFormatting sqref="U1:U1048576">
    <cfRule type="cellIs" dxfId="8" priority="6" stopIfTrue="1" operator="equal">
      <formula>1</formula>
    </cfRule>
  </conditionalFormatting>
  <conditionalFormatting sqref="D1:D1048576">
    <cfRule type="containsText" dxfId="7" priority="2" stopIfTrue="1" operator="containsText" text="L">
      <formula>NOT(ISERROR(SEARCH("L",D1)))</formula>
    </cfRule>
    <cfRule type="containsText" dxfId="6" priority="3" stopIfTrue="1" operator="containsText" text="S">
      <formula>NOT(ISERROR(SEARCH("S",D1)))</formula>
    </cfRule>
  </conditionalFormatting>
  <conditionalFormatting sqref="O1:P1048576">
    <cfRule type="cellIs" dxfId="5" priority="1" operator="greaterThan">
      <formula>0</formula>
    </cfRule>
  </conditionalFormatting>
  <printOptions horizontalCentered="1" verticalCentered="1"/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82" workbookViewId="0">
      <selection activeCell="B87" sqref="B87"/>
    </sheetView>
  </sheetViews>
  <sheetFormatPr defaultRowHeight="12.75"/>
  <sheetData/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" sqref="E1"/>
    </sheetView>
  </sheetViews>
  <sheetFormatPr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205"/>
  <sheetViews>
    <sheetView topLeftCell="A161" workbookViewId="0">
      <selection activeCell="A205" sqref="A205"/>
    </sheetView>
  </sheetViews>
  <sheetFormatPr defaultRowHeight="12.75"/>
  <cols>
    <col min="1" max="1" width="4.7109375" style="1" customWidth="1"/>
    <col min="2" max="41" width="5.7109375" customWidth="1"/>
  </cols>
  <sheetData>
    <row r="1" spans="1:41" s="1" customFormat="1">
      <c r="B1" s="1">
        <v>10</v>
      </c>
      <c r="C1" s="1">
        <v>20</v>
      </c>
      <c r="D1" s="1">
        <v>30</v>
      </c>
      <c r="E1" s="1">
        <v>40</v>
      </c>
      <c r="F1" s="1">
        <v>50</v>
      </c>
      <c r="G1" s="1">
        <v>60</v>
      </c>
      <c r="H1" s="1">
        <v>70</v>
      </c>
      <c r="I1" s="1">
        <v>80</v>
      </c>
      <c r="J1" s="1">
        <v>90</v>
      </c>
      <c r="K1" s="1">
        <v>100</v>
      </c>
      <c r="L1" s="1">
        <v>110</v>
      </c>
      <c r="M1" s="1">
        <v>120</v>
      </c>
      <c r="N1" s="1">
        <v>130</v>
      </c>
      <c r="O1" s="1">
        <v>140</v>
      </c>
      <c r="P1" s="1">
        <v>150</v>
      </c>
      <c r="Q1" s="1">
        <v>160</v>
      </c>
      <c r="R1" s="1">
        <v>170</v>
      </c>
      <c r="S1" s="1">
        <v>180</v>
      </c>
      <c r="T1" s="1">
        <v>190</v>
      </c>
      <c r="U1" s="1">
        <v>200</v>
      </c>
      <c r="V1" s="1">
        <v>210</v>
      </c>
      <c r="W1" s="1">
        <v>220</v>
      </c>
      <c r="X1" s="1">
        <v>230</v>
      </c>
      <c r="Y1" s="1">
        <v>240</v>
      </c>
      <c r="Z1" s="1">
        <v>250</v>
      </c>
      <c r="AA1" s="1">
        <v>260</v>
      </c>
      <c r="AB1" s="1">
        <v>270</v>
      </c>
      <c r="AC1" s="1">
        <v>280</v>
      </c>
      <c r="AD1" s="1">
        <v>290</v>
      </c>
      <c r="AE1" s="1">
        <v>300</v>
      </c>
      <c r="AF1" s="1">
        <v>310</v>
      </c>
      <c r="AG1" s="1">
        <v>320</v>
      </c>
      <c r="AH1" s="1">
        <v>330</v>
      </c>
      <c r="AI1" s="1">
        <v>340</v>
      </c>
      <c r="AJ1" s="1">
        <v>350</v>
      </c>
      <c r="AK1" s="1">
        <v>360</v>
      </c>
      <c r="AL1" s="1">
        <v>370</v>
      </c>
      <c r="AM1" s="1">
        <v>380</v>
      </c>
      <c r="AN1" s="1">
        <v>390</v>
      </c>
      <c r="AO1" s="1">
        <v>400</v>
      </c>
    </row>
    <row r="2" spans="1:41">
      <c r="A2" s="1">
        <v>1</v>
      </c>
      <c r="B2">
        <f ca="1">IF('Obchodní deník'!$R5&gt;=B1,1,0)</f>
        <v>0</v>
      </c>
      <c r="C2">
        <f ca="1">IF('Obchodní deník'!$R5&gt;=C1,1,0)</f>
        <v>0</v>
      </c>
      <c r="D2">
        <f ca="1">IF('Obchodní deník'!$R5&gt;=D1,1,0)</f>
        <v>0</v>
      </c>
      <c r="E2">
        <f ca="1">IF('Obchodní deník'!$R5&gt;=E1,1,0)</f>
        <v>0</v>
      </c>
      <c r="F2">
        <f ca="1">IF('Obchodní deník'!$R5&gt;=F1,1,0)</f>
        <v>0</v>
      </c>
      <c r="G2">
        <f ca="1">IF('Obchodní deník'!$R5&gt;=G1,1,0)</f>
        <v>0</v>
      </c>
      <c r="H2">
        <f ca="1">IF('Obchodní deník'!$R5&gt;=H1,1,0)</f>
        <v>0</v>
      </c>
      <c r="I2">
        <f ca="1">IF('Obchodní deník'!$R5&gt;=I1,1,0)</f>
        <v>0</v>
      </c>
      <c r="J2">
        <f ca="1">IF('Obchodní deník'!$R5&gt;=J1,1,0)</f>
        <v>0</v>
      </c>
      <c r="K2">
        <f ca="1">IF('Obchodní deník'!$R5&gt;=K1,1,0)</f>
        <v>0</v>
      </c>
      <c r="L2">
        <f ca="1">IF('Obchodní deník'!$R5&gt;=L1,1,0)</f>
        <v>0</v>
      </c>
      <c r="M2">
        <f ca="1">IF('Obchodní deník'!$R5&gt;=M1,1,0)</f>
        <v>0</v>
      </c>
      <c r="N2">
        <f ca="1">IF('Obchodní deník'!$R5&gt;=N1,1,0)</f>
        <v>0</v>
      </c>
      <c r="O2">
        <f ca="1">IF('Obchodní deník'!$R5&gt;=O1,1,0)</f>
        <v>0</v>
      </c>
      <c r="P2">
        <f ca="1">IF('Obchodní deník'!$R5&gt;=P1,1,0)</f>
        <v>0</v>
      </c>
      <c r="Q2">
        <f ca="1">IF('Obchodní deník'!$R5&gt;=Q1,1,0)</f>
        <v>0</v>
      </c>
      <c r="R2">
        <f ca="1">IF('Obchodní deník'!$R5&gt;=R1,1,0)</f>
        <v>0</v>
      </c>
      <c r="S2">
        <f ca="1">IF('Obchodní deník'!$R5&gt;=S1,1,0)</f>
        <v>0</v>
      </c>
      <c r="T2">
        <f ca="1">IF('Obchodní deník'!$R5&gt;=T1,1,0)</f>
        <v>0</v>
      </c>
      <c r="U2">
        <f ca="1">IF('Obchodní deník'!$R5&gt;=U1,1,0)</f>
        <v>0</v>
      </c>
      <c r="V2">
        <f ca="1">IF('Obchodní deník'!$R5&gt;=V1,1,0)</f>
        <v>0</v>
      </c>
      <c r="W2">
        <f ca="1">IF('Obchodní deník'!$R5&gt;=W1,1,0)</f>
        <v>0</v>
      </c>
      <c r="X2">
        <f ca="1">IF('Obchodní deník'!$R5&gt;=X1,1,0)</f>
        <v>0</v>
      </c>
      <c r="Y2">
        <f ca="1">IF('Obchodní deník'!$R5&gt;=Y1,1,0)</f>
        <v>0</v>
      </c>
      <c r="Z2">
        <f ca="1">IF('Obchodní deník'!$R5&gt;=Z1,1,0)</f>
        <v>0</v>
      </c>
      <c r="AA2">
        <f ca="1">IF('Obchodní deník'!$R5&gt;=AA1,1,0)</f>
        <v>0</v>
      </c>
      <c r="AB2">
        <f ca="1">IF('Obchodní deník'!$R5&gt;=AB1,1,0)</f>
        <v>0</v>
      </c>
      <c r="AC2">
        <f ca="1">IF('Obchodní deník'!$R5&gt;=AC1,1,0)</f>
        <v>0</v>
      </c>
      <c r="AD2">
        <f ca="1">IF('Obchodní deník'!$R5&gt;=AD1,1,0)</f>
        <v>0</v>
      </c>
      <c r="AE2">
        <f ca="1">IF('Obchodní deník'!$R5&gt;=AE1,1,0)</f>
        <v>0</v>
      </c>
      <c r="AF2">
        <f ca="1">IF('Obchodní deník'!$R5&gt;=AF1,1,0)</f>
        <v>0</v>
      </c>
      <c r="AG2">
        <f ca="1">IF('Obchodní deník'!$R5&gt;=AG1,1,0)</f>
        <v>0</v>
      </c>
      <c r="AH2">
        <f ca="1">IF('Obchodní deník'!$R5&gt;=AH1,1,0)</f>
        <v>0</v>
      </c>
      <c r="AI2">
        <f ca="1">IF('Obchodní deník'!$R5&gt;=AI1,1,0)</f>
        <v>0</v>
      </c>
      <c r="AJ2">
        <f ca="1">IF('Obchodní deník'!$R5&gt;=AJ1,1,0)</f>
        <v>0</v>
      </c>
      <c r="AK2">
        <f ca="1">IF('Obchodní deník'!$R5&gt;=AK1,1,0)</f>
        <v>0</v>
      </c>
      <c r="AL2">
        <f ca="1">IF('Obchodní deník'!$R5&gt;=AL1,1,0)</f>
        <v>0</v>
      </c>
      <c r="AM2">
        <f ca="1">IF('Obchodní deník'!$R5&gt;=AM1,1,0)</f>
        <v>0</v>
      </c>
      <c r="AN2">
        <f ca="1">IF('Obchodní deník'!$R5&gt;=AN1,1,0)</f>
        <v>0</v>
      </c>
      <c r="AO2">
        <f ca="1">IF('Obchodní deník'!$R5&gt;=AO1,1,0)</f>
        <v>0</v>
      </c>
    </row>
    <row r="3" spans="1:41">
      <c r="A3" s="1">
        <v>2</v>
      </c>
      <c r="B3">
        <f ca="1">IF('Obchodní deník'!$R6&gt;=B$1,1,0)</f>
        <v>0</v>
      </c>
      <c r="C3">
        <f ca="1">IF('Obchodní deník'!$R6&gt;=C$1,1,0)</f>
        <v>0</v>
      </c>
      <c r="D3">
        <f ca="1">IF('Obchodní deník'!$R6&gt;=D$1,1,0)</f>
        <v>0</v>
      </c>
      <c r="E3">
        <f ca="1">IF('Obchodní deník'!$R6&gt;=E$1,1,0)</f>
        <v>0</v>
      </c>
      <c r="F3">
        <f ca="1">IF('Obchodní deník'!$R6&gt;=F$1,1,0)</f>
        <v>0</v>
      </c>
      <c r="G3">
        <f ca="1">IF('Obchodní deník'!$R6&gt;=G$1,1,0)</f>
        <v>0</v>
      </c>
      <c r="H3">
        <f ca="1">IF('Obchodní deník'!$R6&gt;=H$1,1,0)</f>
        <v>0</v>
      </c>
      <c r="I3">
        <f ca="1">IF('Obchodní deník'!$R6&gt;=I$1,1,0)</f>
        <v>0</v>
      </c>
      <c r="J3">
        <f ca="1">IF('Obchodní deník'!$R6&gt;=J$1,1,0)</f>
        <v>0</v>
      </c>
      <c r="K3">
        <f ca="1">IF('Obchodní deník'!$R6&gt;=K$1,1,0)</f>
        <v>0</v>
      </c>
      <c r="L3">
        <f ca="1">IF('Obchodní deník'!$R6&gt;=L$1,1,0)</f>
        <v>0</v>
      </c>
      <c r="M3">
        <f ca="1">IF('Obchodní deník'!$R6&gt;=M$1,1,0)</f>
        <v>0</v>
      </c>
      <c r="N3">
        <f ca="1">IF('Obchodní deník'!$R6&gt;=N$1,1,0)</f>
        <v>0</v>
      </c>
      <c r="O3">
        <f ca="1">IF('Obchodní deník'!$R6&gt;=O$1,1,0)</f>
        <v>0</v>
      </c>
      <c r="P3">
        <f ca="1">IF('Obchodní deník'!$R6&gt;=P$1,1,0)</f>
        <v>0</v>
      </c>
      <c r="Q3">
        <f ca="1">IF('Obchodní deník'!$R6&gt;=Q$1,1,0)</f>
        <v>0</v>
      </c>
      <c r="R3">
        <f ca="1">IF('Obchodní deník'!$R6&gt;=R$1,1,0)</f>
        <v>0</v>
      </c>
      <c r="S3">
        <f ca="1">IF('Obchodní deník'!$R6&gt;=S$1,1,0)</f>
        <v>0</v>
      </c>
      <c r="T3">
        <f ca="1">IF('Obchodní deník'!$R6&gt;=T$1,1,0)</f>
        <v>0</v>
      </c>
      <c r="U3">
        <f ca="1">IF('Obchodní deník'!$R6&gt;=U$1,1,0)</f>
        <v>0</v>
      </c>
      <c r="V3">
        <f ca="1">IF('Obchodní deník'!$R6&gt;=V$1,1,0)</f>
        <v>0</v>
      </c>
      <c r="W3">
        <f ca="1">IF('Obchodní deník'!$R6&gt;=W$1,1,0)</f>
        <v>0</v>
      </c>
      <c r="X3">
        <f ca="1">IF('Obchodní deník'!$R6&gt;=X$1,1,0)</f>
        <v>0</v>
      </c>
      <c r="Y3">
        <f ca="1">IF('Obchodní deník'!$R6&gt;=Y$1,1,0)</f>
        <v>0</v>
      </c>
      <c r="Z3">
        <f ca="1">IF('Obchodní deník'!$R6&gt;=Z$1,1,0)</f>
        <v>0</v>
      </c>
      <c r="AA3">
        <f ca="1">IF('Obchodní deník'!$R6&gt;=AA$1,1,0)</f>
        <v>0</v>
      </c>
      <c r="AB3">
        <f ca="1">IF('Obchodní deník'!$R6&gt;=AB$1,1,0)</f>
        <v>0</v>
      </c>
      <c r="AC3">
        <f ca="1">IF('Obchodní deník'!$R6&gt;=AC$1,1,0)</f>
        <v>0</v>
      </c>
      <c r="AD3">
        <f ca="1">IF('Obchodní deník'!$R6&gt;=AD$1,1,0)</f>
        <v>0</v>
      </c>
      <c r="AE3">
        <f ca="1">IF('Obchodní deník'!$R6&gt;=AE$1,1,0)</f>
        <v>0</v>
      </c>
      <c r="AF3">
        <f ca="1">IF('Obchodní deník'!$R6&gt;=AF$1,1,0)</f>
        <v>0</v>
      </c>
      <c r="AG3">
        <f ca="1">IF('Obchodní deník'!$R6&gt;=AG$1,1,0)</f>
        <v>0</v>
      </c>
      <c r="AH3">
        <f ca="1">IF('Obchodní deník'!$R6&gt;=AH$1,1,0)</f>
        <v>0</v>
      </c>
      <c r="AI3">
        <f ca="1">IF('Obchodní deník'!$R6&gt;=AI$1,1,0)</f>
        <v>0</v>
      </c>
      <c r="AJ3">
        <f ca="1">IF('Obchodní deník'!$R6&gt;=AJ$1,1,0)</f>
        <v>0</v>
      </c>
      <c r="AK3">
        <f ca="1">IF('Obchodní deník'!$R6&gt;=AK$1,1,0)</f>
        <v>0</v>
      </c>
      <c r="AL3">
        <f ca="1">IF('Obchodní deník'!$R6&gt;=AL$1,1,0)</f>
        <v>0</v>
      </c>
      <c r="AM3">
        <f ca="1">IF('Obchodní deník'!$R6&gt;=AM$1,1,0)</f>
        <v>0</v>
      </c>
      <c r="AN3">
        <f ca="1">IF('Obchodní deník'!$R6&gt;=AN$1,1,0)</f>
        <v>0</v>
      </c>
      <c r="AO3">
        <f ca="1">IF('Obchodní deník'!$R6&gt;=AO$1,1,0)</f>
        <v>0</v>
      </c>
    </row>
    <row r="4" spans="1:41">
      <c r="A4" s="1">
        <v>3</v>
      </c>
      <c r="B4">
        <f ca="1">IF('Obchodní deník'!$R7&gt;=B$1,1,0)</f>
        <v>0</v>
      </c>
      <c r="C4">
        <f ca="1">IF('Obchodní deník'!$R7&gt;=C$1,1,0)</f>
        <v>0</v>
      </c>
      <c r="D4">
        <f ca="1">IF('Obchodní deník'!$R7&gt;=D$1,1,0)</f>
        <v>0</v>
      </c>
      <c r="E4">
        <f ca="1">IF('Obchodní deník'!$R7&gt;=E$1,1,0)</f>
        <v>0</v>
      </c>
      <c r="F4">
        <f ca="1">IF('Obchodní deník'!$R7&gt;=F$1,1,0)</f>
        <v>0</v>
      </c>
      <c r="G4">
        <f ca="1">IF('Obchodní deník'!$R7&gt;=G$1,1,0)</f>
        <v>0</v>
      </c>
      <c r="H4">
        <f ca="1">IF('Obchodní deník'!$R7&gt;=H$1,1,0)</f>
        <v>0</v>
      </c>
      <c r="I4">
        <f ca="1">IF('Obchodní deník'!$R7&gt;=I$1,1,0)</f>
        <v>0</v>
      </c>
      <c r="J4">
        <f ca="1">IF('Obchodní deník'!$R7&gt;=J$1,1,0)</f>
        <v>0</v>
      </c>
      <c r="K4">
        <f ca="1">IF('Obchodní deník'!$R7&gt;=K$1,1,0)</f>
        <v>0</v>
      </c>
      <c r="L4">
        <f ca="1">IF('Obchodní deník'!$R7&gt;=L$1,1,0)</f>
        <v>0</v>
      </c>
      <c r="M4">
        <f ca="1">IF('Obchodní deník'!$R7&gt;=M$1,1,0)</f>
        <v>0</v>
      </c>
      <c r="N4">
        <f ca="1">IF('Obchodní deník'!$R7&gt;=N$1,1,0)</f>
        <v>0</v>
      </c>
      <c r="O4">
        <f ca="1">IF('Obchodní deník'!$R7&gt;=O$1,1,0)</f>
        <v>0</v>
      </c>
      <c r="P4">
        <f ca="1">IF('Obchodní deník'!$R7&gt;=P$1,1,0)</f>
        <v>0</v>
      </c>
      <c r="Q4">
        <f ca="1">IF('Obchodní deník'!$R7&gt;=Q$1,1,0)</f>
        <v>0</v>
      </c>
      <c r="R4">
        <f ca="1">IF('Obchodní deník'!$R7&gt;=R$1,1,0)</f>
        <v>0</v>
      </c>
      <c r="S4">
        <f ca="1">IF('Obchodní deník'!$R7&gt;=S$1,1,0)</f>
        <v>0</v>
      </c>
      <c r="T4">
        <f ca="1">IF('Obchodní deník'!$R7&gt;=T$1,1,0)</f>
        <v>0</v>
      </c>
      <c r="U4">
        <f ca="1">IF('Obchodní deník'!$R7&gt;=U$1,1,0)</f>
        <v>0</v>
      </c>
      <c r="V4">
        <f ca="1">IF('Obchodní deník'!$R7&gt;=V$1,1,0)</f>
        <v>0</v>
      </c>
      <c r="W4">
        <f ca="1">IF('Obchodní deník'!$R7&gt;=W$1,1,0)</f>
        <v>0</v>
      </c>
      <c r="X4">
        <f ca="1">IF('Obchodní deník'!$R7&gt;=X$1,1,0)</f>
        <v>0</v>
      </c>
      <c r="Y4">
        <f ca="1">IF('Obchodní deník'!$R7&gt;=Y$1,1,0)</f>
        <v>0</v>
      </c>
      <c r="Z4">
        <f ca="1">IF('Obchodní deník'!$R7&gt;=Z$1,1,0)</f>
        <v>0</v>
      </c>
      <c r="AA4">
        <f ca="1">IF('Obchodní deník'!$R7&gt;=AA$1,1,0)</f>
        <v>0</v>
      </c>
      <c r="AB4">
        <f ca="1">IF('Obchodní deník'!$R7&gt;=AB$1,1,0)</f>
        <v>0</v>
      </c>
      <c r="AC4">
        <f ca="1">IF('Obchodní deník'!$R7&gt;=AC$1,1,0)</f>
        <v>0</v>
      </c>
      <c r="AD4">
        <f ca="1">IF('Obchodní deník'!$R7&gt;=AD$1,1,0)</f>
        <v>0</v>
      </c>
      <c r="AE4">
        <f ca="1">IF('Obchodní deník'!$R7&gt;=AE$1,1,0)</f>
        <v>0</v>
      </c>
      <c r="AF4">
        <f ca="1">IF('Obchodní deník'!$R7&gt;=AF$1,1,0)</f>
        <v>0</v>
      </c>
      <c r="AG4">
        <f ca="1">IF('Obchodní deník'!$R7&gt;=AG$1,1,0)</f>
        <v>0</v>
      </c>
      <c r="AH4">
        <f ca="1">IF('Obchodní deník'!$R7&gt;=AH$1,1,0)</f>
        <v>0</v>
      </c>
      <c r="AI4">
        <f ca="1">IF('Obchodní deník'!$R7&gt;=AI$1,1,0)</f>
        <v>0</v>
      </c>
      <c r="AJ4">
        <f ca="1">IF('Obchodní deník'!$R7&gt;=AJ$1,1,0)</f>
        <v>0</v>
      </c>
      <c r="AK4">
        <f ca="1">IF('Obchodní deník'!$R7&gt;=AK$1,1,0)</f>
        <v>0</v>
      </c>
      <c r="AL4">
        <f ca="1">IF('Obchodní deník'!$R7&gt;=AL$1,1,0)</f>
        <v>0</v>
      </c>
      <c r="AM4">
        <f ca="1">IF('Obchodní deník'!$R7&gt;=AM$1,1,0)</f>
        <v>0</v>
      </c>
      <c r="AN4">
        <f ca="1">IF('Obchodní deník'!$R7&gt;=AN$1,1,0)</f>
        <v>0</v>
      </c>
      <c r="AO4">
        <f ca="1">IF('Obchodní deník'!$R7&gt;=AO$1,1,0)</f>
        <v>0</v>
      </c>
    </row>
    <row r="5" spans="1:41">
      <c r="A5" s="1">
        <v>4</v>
      </c>
      <c r="B5">
        <f ca="1">IF('Obchodní deník'!$R8&gt;=B$1,1,0)</f>
        <v>0</v>
      </c>
      <c r="C5">
        <f ca="1">IF('Obchodní deník'!$R8&gt;=C$1,1,0)</f>
        <v>0</v>
      </c>
      <c r="D5">
        <f ca="1">IF('Obchodní deník'!$R8&gt;=D$1,1,0)</f>
        <v>0</v>
      </c>
      <c r="E5">
        <f ca="1">IF('Obchodní deník'!$R8&gt;=E$1,1,0)</f>
        <v>0</v>
      </c>
      <c r="F5">
        <f ca="1">IF('Obchodní deník'!$R8&gt;=F$1,1,0)</f>
        <v>0</v>
      </c>
      <c r="G5">
        <f ca="1">IF('Obchodní deník'!$R8&gt;=G$1,1,0)</f>
        <v>0</v>
      </c>
      <c r="H5">
        <f ca="1">IF('Obchodní deník'!$R8&gt;=H$1,1,0)</f>
        <v>0</v>
      </c>
      <c r="I5">
        <f ca="1">IF('Obchodní deník'!$R8&gt;=I$1,1,0)</f>
        <v>0</v>
      </c>
      <c r="J5">
        <f ca="1">IF('Obchodní deník'!$R8&gt;=J$1,1,0)</f>
        <v>0</v>
      </c>
      <c r="K5">
        <f ca="1">IF('Obchodní deník'!$R8&gt;=K$1,1,0)</f>
        <v>0</v>
      </c>
      <c r="L5">
        <f ca="1">IF('Obchodní deník'!$R8&gt;=L$1,1,0)</f>
        <v>0</v>
      </c>
      <c r="M5">
        <f ca="1">IF('Obchodní deník'!$R8&gt;=M$1,1,0)</f>
        <v>0</v>
      </c>
      <c r="N5">
        <f ca="1">IF('Obchodní deník'!$R8&gt;=N$1,1,0)</f>
        <v>0</v>
      </c>
      <c r="O5">
        <f ca="1">IF('Obchodní deník'!$R8&gt;=O$1,1,0)</f>
        <v>0</v>
      </c>
      <c r="P5">
        <f ca="1">IF('Obchodní deník'!$R8&gt;=P$1,1,0)</f>
        <v>0</v>
      </c>
      <c r="Q5">
        <f ca="1">IF('Obchodní deník'!$R8&gt;=Q$1,1,0)</f>
        <v>0</v>
      </c>
      <c r="R5">
        <f ca="1">IF('Obchodní deník'!$R8&gt;=R$1,1,0)</f>
        <v>0</v>
      </c>
      <c r="S5">
        <f ca="1">IF('Obchodní deník'!$R8&gt;=S$1,1,0)</f>
        <v>0</v>
      </c>
      <c r="T5">
        <f ca="1">IF('Obchodní deník'!$R8&gt;=T$1,1,0)</f>
        <v>0</v>
      </c>
      <c r="U5">
        <f ca="1">IF('Obchodní deník'!$R8&gt;=U$1,1,0)</f>
        <v>0</v>
      </c>
      <c r="V5">
        <f ca="1">IF('Obchodní deník'!$R8&gt;=V$1,1,0)</f>
        <v>0</v>
      </c>
      <c r="W5">
        <f ca="1">IF('Obchodní deník'!$R8&gt;=W$1,1,0)</f>
        <v>0</v>
      </c>
      <c r="X5">
        <f ca="1">IF('Obchodní deník'!$R8&gt;=X$1,1,0)</f>
        <v>0</v>
      </c>
      <c r="Y5">
        <f ca="1">IF('Obchodní deník'!$R8&gt;=Y$1,1,0)</f>
        <v>0</v>
      </c>
      <c r="Z5">
        <f ca="1">IF('Obchodní deník'!$R8&gt;=Z$1,1,0)</f>
        <v>0</v>
      </c>
      <c r="AA5">
        <f ca="1">IF('Obchodní deník'!$R8&gt;=AA$1,1,0)</f>
        <v>0</v>
      </c>
      <c r="AB5">
        <f ca="1">IF('Obchodní deník'!$R8&gt;=AB$1,1,0)</f>
        <v>0</v>
      </c>
      <c r="AC5">
        <f ca="1">IF('Obchodní deník'!$R8&gt;=AC$1,1,0)</f>
        <v>0</v>
      </c>
      <c r="AD5">
        <f ca="1">IF('Obchodní deník'!$R8&gt;=AD$1,1,0)</f>
        <v>0</v>
      </c>
      <c r="AE5">
        <f ca="1">IF('Obchodní deník'!$R8&gt;=AE$1,1,0)</f>
        <v>0</v>
      </c>
      <c r="AF5">
        <f ca="1">IF('Obchodní deník'!$R8&gt;=AF$1,1,0)</f>
        <v>0</v>
      </c>
      <c r="AG5">
        <f ca="1">IF('Obchodní deník'!$R8&gt;=AG$1,1,0)</f>
        <v>0</v>
      </c>
      <c r="AH5">
        <f ca="1">IF('Obchodní deník'!$R8&gt;=AH$1,1,0)</f>
        <v>0</v>
      </c>
      <c r="AI5">
        <f ca="1">IF('Obchodní deník'!$R8&gt;=AI$1,1,0)</f>
        <v>0</v>
      </c>
      <c r="AJ5">
        <f ca="1">IF('Obchodní deník'!$R8&gt;=AJ$1,1,0)</f>
        <v>0</v>
      </c>
      <c r="AK5">
        <f ca="1">IF('Obchodní deník'!$R8&gt;=AK$1,1,0)</f>
        <v>0</v>
      </c>
      <c r="AL5">
        <f ca="1">IF('Obchodní deník'!$R8&gt;=AL$1,1,0)</f>
        <v>0</v>
      </c>
      <c r="AM5">
        <f ca="1">IF('Obchodní deník'!$R8&gt;=AM$1,1,0)</f>
        <v>0</v>
      </c>
      <c r="AN5">
        <f ca="1">IF('Obchodní deník'!$R8&gt;=AN$1,1,0)</f>
        <v>0</v>
      </c>
      <c r="AO5">
        <f ca="1">IF('Obchodní deník'!$R8&gt;=AO$1,1,0)</f>
        <v>0</v>
      </c>
    </row>
    <row r="6" spans="1:41">
      <c r="A6" s="1">
        <v>5</v>
      </c>
      <c r="B6">
        <f ca="1">IF('Obchodní deník'!$R9&gt;=B$1,1,0)</f>
        <v>0</v>
      </c>
      <c r="C6">
        <f ca="1">IF('Obchodní deník'!$R9&gt;=C$1,1,0)</f>
        <v>0</v>
      </c>
      <c r="D6">
        <f ca="1">IF('Obchodní deník'!$R9&gt;=D$1,1,0)</f>
        <v>0</v>
      </c>
      <c r="E6">
        <f ca="1">IF('Obchodní deník'!$R9&gt;=E$1,1,0)</f>
        <v>0</v>
      </c>
      <c r="F6">
        <f ca="1">IF('Obchodní deník'!$R9&gt;=F$1,1,0)</f>
        <v>0</v>
      </c>
      <c r="G6">
        <f ca="1">IF('Obchodní deník'!$R9&gt;=G$1,1,0)</f>
        <v>0</v>
      </c>
      <c r="H6">
        <f ca="1">IF('Obchodní deník'!$R9&gt;=H$1,1,0)</f>
        <v>0</v>
      </c>
      <c r="I6">
        <f ca="1">IF('Obchodní deník'!$R9&gt;=I$1,1,0)</f>
        <v>0</v>
      </c>
      <c r="J6">
        <f ca="1">IF('Obchodní deník'!$R9&gt;=J$1,1,0)</f>
        <v>0</v>
      </c>
      <c r="K6">
        <f ca="1">IF('Obchodní deník'!$R9&gt;=K$1,1,0)</f>
        <v>0</v>
      </c>
      <c r="L6">
        <f ca="1">IF('Obchodní deník'!$R9&gt;=L$1,1,0)</f>
        <v>0</v>
      </c>
      <c r="M6">
        <f ca="1">IF('Obchodní deník'!$R9&gt;=M$1,1,0)</f>
        <v>0</v>
      </c>
      <c r="N6">
        <f ca="1">IF('Obchodní deník'!$R9&gt;=N$1,1,0)</f>
        <v>0</v>
      </c>
      <c r="O6">
        <f ca="1">IF('Obchodní deník'!$R9&gt;=O$1,1,0)</f>
        <v>0</v>
      </c>
      <c r="P6">
        <f ca="1">IF('Obchodní deník'!$R9&gt;=P$1,1,0)</f>
        <v>0</v>
      </c>
      <c r="Q6">
        <f ca="1">IF('Obchodní deník'!$R9&gt;=Q$1,1,0)</f>
        <v>0</v>
      </c>
      <c r="R6">
        <f ca="1">IF('Obchodní deník'!$R9&gt;=R$1,1,0)</f>
        <v>0</v>
      </c>
      <c r="S6">
        <f ca="1">IF('Obchodní deník'!$R9&gt;=S$1,1,0)</f>
        <v>0</v>
      </c>
      <c r="T6">
        <f ca="1">IF('Obchodní deník'!$R9&gt;=T$1,1,0)</f>
        <v>0</v>
      </c>
      <c r="U6">
        <f ca="1">IF('Obchodní deník'!$R9&gt;=U$1,1,0)</f>
        <v>0</v>
      </c>
      <c r="V6">
        <f ca="1">IF('Obchodní deník'!$R9&gt;=V$1,1,0)</f>
        <v>0</v>
      </c>
      <c r="W6">
        <f ca="1">IF('Obchodní deník'!$R9&gt;=W$1,1,0)</f>
        <v>0</v>
      </c>
      <c r="X6">
        <f ca="1">IF('Obchodní deník'!$R9&gt;=X$1,1,0)</f>
        <v>0</v>
      </c>
      <c r="Y6">
        <f ca="1">IF('Obchodní deník'!$R9&gt;=Y$1,1,0)</f>
        <v>0</v>
      </c>
      <c r="Z6">
        <f ca="1">IF('Obchodní deník'!$R9&gt;=Z$1,1,0)</f>
        <v>0</v>
      </c>
      <c r="AA6">
        <f ca="1">IF('Obchodní deník'!$R9&gt;=AA$1,1,0)</f>
        <v>0</v>
      </c>
      <c r="AB6">
        <f ca="1">IF('Obchodní deník'!$R9&gt;=AB$1,1,0)</f>
        <v>0</v>
      </c>
      <c r="AC6">
        <f ca="1">IF('Obchodní deník'!$R9&gt;=AC$1,1,0)</f>
        <v>0</v>
      </c>
      <c r="AD6">
        <f ca="1">IF('Obchodní deník'!$R9&gt;=AD$1,1,0)</f>
        <v>0</v>
      </c>
      <c r="AE6">
        <f ca="1">IF('Obchodní deník'!$R9&gt;=AE$1,1,0)</f>
        <v>0</v>
      </c>
      <c r="AF6">
        <f ca="1">IF('Obchodní deník'!$R9&gt;=AF$1,1,0)</f>
        <v>0</v>
      </c>
      <c r="AG6">
        <f ca="1">IF('Obchodní deník'!$R9&gt;=AG$1,1,0)</f>
        <v>0</v>
      </c>
      <c r="AH6">
        <f ca="1">IF('Obchodní deník'!$R9&gt;=AH$1,1,0)</f>
        <v>0</v>
      </c>
      <c r="AI6">
        <f ca="1">IF('Obchodní deník'!$R9&gt;=AI$1,1,0)</f>
        <v>0</v>
      </c>
      <c r="AJ6">
        <f ca="1">IF('Obchodní deník'!$R9&gt;=AJ$1,1,0)</f>
        <v>0</v>
      </c>
      <c r="AK6">
        <f ca="1">IF('Obchodní deník'!$R9&gt;=AK$1,1,0)</f>
        <v>0</v>
      </c>
      <c r="AL6">
        <f ca="1">IF('Obchodní deník'!$R9&gt;=AL$1,1,0)</f>
        <v>0</v>
      </c>
      <c r="AM6">
        <f ca="1">IF('Obchodní deník'!$R9&gt;=AM$1,1,0)</f>
        <v>0</v>
      </c>
      <c r="AN6">
        <f ca="1">IF('Obchodní deník'!$R9&gt;=AN$1,1,0)</f>
        <v>0</v>
      </c>
      <c r="AO6">
        <f ca="1">IF('Obchodní deník'!$R9&gt;=AO$1,1,0)</f>
        <v>0</v>
      </c>
    </row>
    <row r="7" spans="1:41">
      <c r="A7" s="1">
        <v>6</v>
      </c>
      <c r="B7">
        <f ca="1">IF('Obchodní deník'!$R10&gt;=B$1,1,0)</f>
        <v>0</v>
      </c>
      <c r="C7">
        <f ca="1">IF('Obchodní deník'!$R10&gt;=C$1,1,0)</f>
        <v>0</v>
      </c>
      <c r="D7">
        <f ca="1">IF('Obchodní deník'!$R10&gt;=D$1,1,0)</f>
        <v>0</v>
      </c>
      <c r="E7">
        <f ca="1">IF('Obchodní deník'!$R10&gt;=E$1,1,0)</f>
        <v>0</v>
      </c>
      <c r="F7">
        <f ca="1">IF('Obchodní deník'!$R10&gt;=F$1,1,0)</f>
        <v>0</v>
      </c>
      <c r="G7">
        <f ca="1">IF('Obchodní deník'!$R10&gt;=G$1,1,0)</f>
        <v>0</v>
      </c>
      <c r="H7">
        <f ca="1">IF('Obchodní deník'!$R10&gt;=H$1,1,0)</f>
        <v>0</v>
      </c>
      <c r="I7">
        <f ca="1">IF('Obchodní deník'!$R10&gt;=I$1,1,0)</f>
        <v>0</v>
      </c>
      <c r="J7">
        <f ca="1">IF('Obchodní deník'!$R10&gt;=J$1,1,0)</f>
        <v>0</v>
      </c>
      <c r="K7">
        <f ca="1">IF('Obchodní deník'!$R10&gt;=K$1,1,0)</f>
        <v>0</v>
      </c>
      <c r="L7">
        <f ca="1">IF('Obchodní deník'!$R10&gt;=L$1,1,0)</f>
        <v>0</v>
      </c>
      <c r="M7">
        <f ca="1">IF('Obchodní deník'!$R10&gt;=M$1,1,0)</f>
        <v>0</v>
      </c>
      <c r="N7">
        <f ca="1">IF('Obchodní deník'!$R10&gt;=N$1,1,0)</f>
        <v>0</v>
      </c>
      <c r="O7">
        <f ca="1">IF('Obchodní deník'!$R10&gt;=O$1,1,0)</f>
        <v>0</v>
      </c>
      <c r="P7">
        <f ca="1">IF('Obchodní deník'!$R10&gt;=P$1,1,0)</f>
        <v>0</v>
      </c>
      <c r="Q7">
        <f ca="1">IF('Obchodní deník'!$R10&gt;=Q$1,1,0)</f>
        <v>0</v>
      </c>
      <c r="R7">
        <f ca="1">IF('Obchodní deník'!$R10&gt;=R$1,1,0)</f>
        <v>0</v>
      </c>
      <c r="S7">
        <f ca="1">IF('Obchodní deník'!$R10&gt;=S$1,1,0)</f>
        <v>0</v>
      </c>
      <c r="T7">
        <f ca="1">IF('Obchodní deník'!$R10&gt;=T$1,1,0)</f>
        <v>0</v>
      </c>
      <c r="U7">
        <f ca="1">IF('Obchodní deník'!$R10&gt;=U$1,1,0)</f>
        <v>0</v>
      </c>
      <c r="V7">
        <f ca="1">IF('Obchodní deník'!$R10&gt;=V$1,1,0)</f>
        <v>0</v>
      </c>
      <c r="W7">
        <f ca="1">IF('Obchodní deník'!$R10&gt;=W$1,1,0)</f>
        <v>0</v>
      </c>
      <c r="X7">
        <f ca="1">IF('Obchodní deník'!$R10&gt;=X$1,1,0)</f>
        <v>0</v>
      </c>
      <c r="Y7">
        <f ca="1">IF('Obchodní deník'!$R10&gt;=Y$1,1,0)</f>
        <v>0</v>
      </c>
      <c r="Z7">
        <f ca="1">IF('Obchodní deník'!$R10&gt;=Z$1,1,0)</f>
        <v>0</v>
      </c>
      <c r="AA7">
        <f ca="1">IF('Obchodní deník'!$R10&gt;=AA$1,1,0)</f>
        <v>0</v>
      </c>
      <c r="AB7">
        <f ca="1">IF('Obchodní deník'!$R10&gt;=AB$1,1,0)</f>
        <v>0</v>
      </c>
      <c r="AC7">
        <f ca="1">IF('Obchodní deník'!$R10&gt;=AC$1,1,0)</f>
        <v>0</v>
      </c>
      <c r="AD7">
        <f ca="1">IF('Obchodní deník'!$R10&gt;=AD$1,1,0)</f>
        <v>0</v>
      </c>
      <c r="AE7">
        <f ca="1">IF('Obchodní deník'!$R10&gt;=AE$1,1,0)</f>
        <v>0</v>
      </c>
      <c r="AF7">
        <f ca="1">IF('Obchodní deník'!$R10&gt;=AF$1,1,0)</f>
        <v>0</v>
      </c>
      <c r="AG7">
        <f ca="1">IF('Obchodní deník'!$R10&gt;=AG$1,1,0)</f>
        <v>0</v>
      </c>
      <c r="AH7">
        <f ca="1">IF('Obchodní deník'!$R10&gt;=AH$1,1,0)</f>
        <v>0</v>
      </c>
      <c r="AI7">
        <f ca="1">IF('Obchodní deník'!$R10&gt;=AI$1,1,0)</f>
        <v>0</v>
      </c>
      <c r="AJ7">
        <f ca="1">IF('Obchodní deník'!$R10&gt;=AJ$1,1,0)</f>
        <v>0</v>
      </c>
      <c r="AK7">
        <f ca="1">IF('Obchodní deník'!$R10&gt;=AK$1,1,0)</f>
        <v>0</v>
      </c>
      <c r="AL7">
        <f ca="1">IF('Obchodní deník'!$R10&gt;=AL$1,1,0)</f>
        <v>0</v>
      </c>
      <c r="AM7">
        <f ca="1">IF('Obchodní deník'!$R10&gt;=AM$1,1,0)</f>
        <v>0</v>
      </c>
      <c r="AN7">
        <f ca="1">IF('Obchodní deník'!$R10&gt;=AN$1,1,0)</f>
        <v>0</v>
      </c>
      <c r="AO7">
        <f ca="1">IF('Obchodní deník'!$R10&gt;=AO$1,1,0)</f>
        <v>0</v>
      </c>
    </row>
    <row r="8" spans="1:41">
      <c r="A8" s="1">
        <v>7</v>
      </c>
      <c r="B8">
        <f ca="1">IF('Obchodní deník'!$R11&gt;=B$1,1,0)</f>
        <v>0</v>
      </c>
      <c r="C8">
        <f ca="1">IF('Obchodní deník'!$R11&gt;=C$1,1,0)</f>
        <v>0</v>
      </c>
      <c r="D8">
        <f ca="1">IF('Obchodní deník'!$R11&gt;=D$1,1,0)</f>
        <v>0</v>
      </c>
      <c r="E8">
        <f ca="1">IF('Obchodní deník'!$R11&gt;=E$1,1,0)</f>
        <v>0</v>
      </c>
      <c r="F8">
        <f ca="1">IF('Obchodní deník'!$R11&gt;=F$1,1,0)</f>
        <v>0</v>
      </c>
      <c r="G8">
        <f ca="1">IF('Obchodní deník'!$R11&gt;=G$1,1,0)</f>
        <v>0</v>
      </c>
      <c r="H8">
        <f ca="1">IF('Obchodní deník'!$R11&gt;=H$1,1,0)</f>
        <v>0</v>
      </c>
      <c r="I8">
        <f ca="1">IF('Obchodní deník'!$R11&gt;=I$1,1,0)</f>
        <v>0</v>
      </c>
      <c r="J8">
        <f ca="1">IF('Obchodní deník'!$R11&gt;=J$1,1,0)</f>
        <v>0</v>
      </c>
      <c r="K8">
        <f ca="1">IF('Obchodní deník'!$R11&gt;=K$1,1,0)</f>
        <v>0</v>
      </c>
      <c r="L8">
        <f ca="1">IF('Obchodní deník'!$R11&gt;=L$1,1,0)</f>
        <v>0</v>
      </c>
      <c r="M8">
        <f ca="1">IF('Obchodní deník'!$R11&gt;=M$1,1,0)</f>
        <v>0</v>
      </c>
      <c r="N8">
        <f ca="1">IF('Obchodní deník'!$R11&gt;=N$1,1,0)</f>
        <v>0</v>
      </c>
      <c r="O8">
        <f ca="1">IF('Obchodní deník'!$R11&gt;=O$1,1,0)</f>
        <v>0</v>
      </c>
      <c r="P8">
        <f ca="1">IF('Obchodní deník'!$R11&gt;=P$1,1,0)</f>
        <v>0</v>
      </c>
      <c r="Q8">
        <f ca="1">IF('Obchodní deník'!$R11&gt;=Q$1,1,0)</f>
        <v>0</v>
      </c>
      <c r="R8">
        <f ca="1">IF('Obchodní deník'!$R11&gt;=R$1,1,0)</f>
        <v>0</v>
      </c>
      <c r="S8">
        <f ca="1">IF('Obchodní deník'!$R11&gt;=S$1,1,0)</f>
        <v>0</v>
      </c>
      <c r="T8">
        <f ca="1">IF('Obchodní deník'!$R11&gt;=T$1,1,0)</f>
        <v>0</v>
      </c>
      <c r="U8">
        <f ca="1">IF('Obchodní deník'!$R11&gt;=U$1,1,0)</f>
        <v>0</v>
      </c>
      <c r="V8">
        <f ca="1">IF('Obchodní deník'!$R11&gt;=V$1,1,0)</f>
        <v>0</v>
      </c>
      <c r="W8">
        <f ca="1">IF('Obchodní deník'!$R11&gt;=W$1,1,0)</f>
        <v>0</v>
      </c>
      <c r="X8">
        <f ca="1">IF('Obchodní deník'!$R11&gt;=X$1,1,0)</f>
        <v>0</v>
      </c>
      <c r="Y8">
        <f ca="1">IF('Obchodní deník'!$R11&gt;=Y$1,1,0)</f>
        <v>0</v>
      </c>
      <c r="Z8">
        <f ca="1">IF('Obchodní deník'!$R11&gt;=Z$1,1,0)</f>
        <v>0</v>
      </c>
      <c r="AA8">
        <f ca="1">IF('Obchodní deník'!$R11&gt;=AA$1,1,0)</f>
        <v>0</v>
      </c>
      <c r="AB8">
        <f ca="1">IF('Obchodní deník'!$R11&gt;=AB$1,1,0)</f>
        <v>0</v>
      </c>
      <c r="AC8">
        <f ca="1">IF('Obchodní deník'!$R11&gt;=AC$1,1,0)</f>
        <v>0</v>
      </c>
      <c r="AD8">
        <f ca="1">IF('Obchodní deník'!$R11&gt;=AD$1,1,0)</f>
        <v>0</v>
      </c>
      <c r="AE8">
        <f ca="1">IF('Obchodní deník'!$R11&gt;=AE$1,1,0)</f>
        <v>0</v>
      </c>
      <c r="AF8">
        <f ca="1">IF('Obchodní deník'!$R11&gt;=AF$1,1,0)</f>
        <v>0</v>
      </c>
      <c r="AG8">
        <f ca="1">IF('Obchodní deník'!$R11&gt;=AG$1,1,0)</f>
        <v>0</v>
      </c>
      <c r="AH8">
        <f ca="1">IF('Obchodní deník'!$R11&gt;=AH$1,1,0)</f>
        <v>0</v>
      </c>
      <c r="AI8">
        <f ca="1">IF('Obchodní deník'!$R11&gt;=AI$1,1,0)</f>
        <v>0</v>
      </c>
      <c r="AJ8">
        <f ca="1">IF('Obchodní deník'!$R11&gt;=AJ$1,1,0)</f>
        <v>0</v>
      </c>
      <c r="AK8">
        <f ca="1">IF('Obchodní deník'!$R11&gt;=AK$1,1,0)</f>
        <v>0</v>
      </c>
      <c r="AL8">
        <f ca="1">IF('Obchodní deník'!$R11&gt;=AL$1,1,0)</f>
        <v>0</v>
      </c>
      <c r="AM8">
        <f ca="1">IF('Obchodní deník'!$R11&gt;=AM$1,1,0)</f>
        <v>0</v>
      </c>
      <c r="AN8">
        <f ca="1">IF('Obchodní deník'!$R11&gt;=AN$1,1,0)</f>
        <v>0</v>
      </c>
      <c r="AO8">
        <f ca="1">IF('Obchodní deník'!$R11&gt;=AO$1,1,0)</f>
        <v>0</v>
      </c>
    </row>
    <row r="9" spans="1:41">
      <c r="A9" s="1">
        <v>8</v>
      </c>
      <c r="B9">
        <f ca="1">IF('Obchodní deník'!$R12&gt;=B$1,1,0)</f>
        <v>1</v>
      </c>
      <c r="C9">
        <f ca="1">IF('Obchodní deník'!$R12&gt;=C$1,1,0)</f>
        <v>0</v>
      </c>
      <c r="D9">
        <f ca="1">IF('Obchodní deník'!$R12&gt;=D$1,1,0)</f>
        <v>0</v>
      </c>
      <c r="E9">
        <f ca="1">IF('Obchodní deník'!$R12&gt;=E$1,1,0)</f>
        <v>0</v>
      </c>
      <c r="F9">
        <f ca="1">IF('Obchodní deník'!$R12&gt;=F$1,1,0)</f>
        <v>0</v>
      </c>
      <c r="G9">
        <f ca="1">IF('Obchodní deník'!$R12&gt;=G$1,1,0)</f>
        <v>0</v>
      </c>
      <c r="H9">
        <f ca="1">IF('Obchodní deník'!$R12&gt;=H$1,1,0)</f>
        <v>0</v>
      </c>
      <c r="I9">
        <f ca="1">IF('Obchodní deník'!$R12&gt;=I$1,1,0)</f>
        <v>0</v>
      </c>
      <c r="J9">
        <f ca="1">IF('Obchodní deník'!$R12&gt;=J$1,1,0)</f>
        <v>0</v>
      </c>
      <c r="K9">
        <f ca="1">IF('Obchodní deník'!$R12&gt;=K$1,1,0)</f>
        <v>0</v>
      </c>
      <c r="L9">
        <f ca="1">IF('Obchodní deník'!$R12&gt;=L$1,1,0)</f>
        <v>0</v>
      </c>
      <c r="M9">
        <f ca="1">IF('Obchodní deník'!$R12&gt;=M$1,1,0)</f>
        <v>0</v>
      </c>
      <c r="N9">
        <f ca="1">IF('Obchodní deník'!$R12&gt;=N$1,1,0)</f>
        <v>0</v>
      </c>
      <c r="O9">
        <f ca="1">IF('Obchodní deník'!$R12&gt;=O$1,1,0)</f>
        <v>0</v>
      </c>
      <c r="P9">
        <f ca="1">IF('Obchodní deník'!$R12&gt;=P$1,1,0)</f>
        <v>0</v>
      </c>
      <c r="Q9">
        <f ca="1">IF('Obchodní deník'!$R12&gt;=Q$1,1,0)</f>
        <v>0</v>
      </c>
      <c r="R9">
        <f ca="1">IF('Obchodní deník'!$R12&gt;=R$1,1,0)</f>
        <v>0</v>
      </c>
      <c r="S9">
        <f ca="1">IF('Obchodní deník'!$R12&gt;=S$1,1,0)</f>
        <v>0</v>
      </c>
      <c r="T9">
        <f ca="1">IF('Obchodní deník'!$R12&gt;=T$1,1,0)</f>
        <v>0</v>
      </c>
      <c r="U9">
        <f ca="1">IF('Obchodní deník'!$R12&gt;=U$1,1,0)</f>
        <v>0</v>
      </c>
      <c r="V9">
        <f ca="1">IF('Obchodní deník'!$R12&gt;=V$1,1,0)</f>
        <v>0</v>
      </c>
      <c r="W9">
        <f ca="1">IF('Obchodní deník'!$R12&gt;=W$1,1,0)</f>
        <v>0</v>
      </c>
      <c r="X9">
        <f ca="1">IF('Obchodní deník'!$R12&gt;=X$1,1,0)</f>
        <v>0</v>
      </c>
      <c r="Y9">
        <f ca="1">IF('Obchodní deník'!$R12&gt;=Y$1,1,0)</f>
        <v>0</v>
      </c>
      <c r="Z9">
        <f ca="1">IF('Obchodní deník'!$R12&gt;=Z$1,1,0)</f>
        <v>0</v>
      </c>
      <c r="AA9">
        <f ca="1">IF('Obchodní deník'!$R12&gt;=AA$1,1,0)</f>
        <v>0</v>
      </c>
      <c r="AB9">
        <f ca="1">IF('Obchodní deník'!$R12&gt;=AB$1,1,0)</f>
        <v>0</v>
      </c>
      <c r="AC9">
        <f ca="1">IF('Obchodní deník'!$R12&gt;=AC$1,1,0)</f>
        <v>0</v>
      </c>
      <c r="AD9">
        <f ca="1">IF('Obchodní deník'!$R12&gt;=AD$1,1,0)</f>
        <v>0</v>
      </c>
      <c r="AE9">
        <f ca="1">IF('Obchodní deník'!$R12&gt;=AE$1,1,0)</f>
        <v>0</v>
      </c>
      <c r="AF9">
        <f ca="1">IF('Obchodní deník'!$R12&gt;=AF$1,1,0)</f>
        <v>0</v>
      </c>
      <c r="AG9">
        <f ca="1">IF('Obchodní deník'!$R12&gt;=AG$1,1,0)</f>
        <v>0</v>
      </c>
      <c r="AH9">
        <f ca="1">IF('Obchodní deník'!$R12&gt;=AH$1,1,0)</f>
        <v>0</v>
      </c>
      <c r="AI9">
        <f ca="1">IF('Obchodní deník'!$R12&gt;=AI$1,1,0)</f>
        <v>0</v>
      </c>
      <c r="AJ9">
        <f ca="1">IF('Obchodní deník'!$R12&gt;=AJ$1,1,0)</f>
        <v>0</v>
      </c>
      <c r="AK9">
        <f ca="1">IF('Obchodní deník'!$R12&gt;=AK$1,1,0)</f>
        <v>0</v>
      </c>
      <c r="AL9">
        <f ca="1">IF('Obchodní deník'!$R12&gt;=AL$1,1,0)</f>
        <v>0</v>
      </c>
      <c r="AM9">
        <f ca="1">IF('Obchodní deník'!$R12&gt;=AM$1,1,0)</f>
        <v>0</v>
      </c>
      <c r="AN9">
        <f ca="1">IF('Obchodní deník'!$R12&gt;=AN$1,1,0)</f>
        <v>0</v>
      </c>
      <c r="AO9">
        <f ca="1">IF('Obchodní deník'!$R12&gt;=AO$1,1,0)</f>
        <v>0</v>
      </c>
    </row>
    <row r="10" spans="1:41">
      <c r="A10" s="1">
        <v>9</v>
      </c>
      <c r="B10">
        <f ca="1">IF('Obchodní deník'!$R13&gt;=B$1,1,0)</f>
        <v>0</v>
      </c>
      <c r="C10">
        <f ca="1">IF('Obchodní deník'!$R13&gt;=C$1,1,0)</f>
        <v>0</v>
      </c>
      <c r="D10">
        <f ca="1">IF('Obchodní deník'!$R13&gt;=D$1,1,0)</f>
        <v>0</v>
      </c>
      <c r="E10">
        <f ca="1">IF('Obchodní deník'!$R13&gt;=E$1,1,0)</f>
        <v>0</v>
      </c>
      <c r="F10">
        <f ca="1">IF('Obchodní deník'!$R13&gt;=F$1,1,0)</f>
        <v>0</v>
      </c>
      <c r="G10">
        <f ca="1">IF('Obchodní deník'!$R13&gt;=G$1,1,0)</f>
        <v>0</v>
      </c>
      <c r="H10">
        <f ca="1">IF('Obchodní deník'!$R13&gt;=H$1,1,0)</f>
        <v>0</v>
      </c>
      <c r="I10">
        <f ca="1">IF('Obchodní deník'!$R13&gt;=I$1,1,0)</f>
        <v>0</v>
      </c>
      <c r="J10">
        <f ca="1">IF('Obchodní deník'!$R13&gt;=J$1,1,0)</f>
        <v>0</v>
      </c>
      <c r="K10">
        <f ca="1">IF('Obchodní deník'!$R13&gt;=K$1,1,0)</f>
        <v>0</v>
      </c>
      <c r="L10">
        <f ca="1">IF('Obchodní deník'!$R13&gt;=L$1,1,0)</f>
        <v>0</v>
      </c>
      <c r="M10">
        <f ca="1">IF('Obchodní deník'!$R13&gt;=M$1,1,0)</f>
        <v>0</v>
      </c>
      <c r="N10">
        <f ca="1">IF('Obchodní deník'!$R13&gt;=N$1,1,0)</f>
        <v>0</v>
      </c>
      <c r="O10">
        <f ca="1">IF('Obchodní deník'!$R13&gt;=O$1,1,0)</f>
        <v>0</v>
      </c>
      <c r="P10">
        <f ca="1">IF('Obchodní deník'!$R13&gt;=P$1,1,0)</f>
        <v>0</v>
      </c>
      <c r="Q10">
        <f ca="1">IF('Obchodní deník'!$R13&gt;=Q$1,1,0)</f>
        <v>0</v>
      </c>
      <c r="R10">
        <f ca="1">IF('Obchodní deník'!$R13&gt;=R$1,1,0)</f>
        <v>0</v>
      </c>
      <c r="S10">
        <f ca="1">IF('Obchodní deník'!$R13&gt;=S$1,1,0)</f>
        <v>0</v>
      </c>
      <c r="T10">
        <f ca="1">IF('Obchodní deník'!$R13&gt;=T$1,1,0)</f>
        <v>0</v>
      </c>
      <c r="U10">
        <f ca="1">IF('Obchodní deník'!$R13&gt;=U$1,1,0)</f>
        <v>0</v>
      </c>
      <c r="V10">
        <f ca="1">IF('Obchodní deník'!$R13&gt;=V$1,1,0)</f>
        <v>0</v>
      </c>
      <c r="W10">
        <f ca="1">IF('Obchodní deník'!$R13&gt;=W$1,1,0)</f>
        <v>0</v>
      </c>
      <c r="X10">
        <f ca="1">IF('Obchodní deník'!$R13&gt;=X$1,1,0)</f>
        <v>0</v>
      </c>
      <c r="Y10">
        <f ca="1">IF('Obchodní deník'!$R13&gt;=Y$1,1,0)</f>
        <v>0</v>
      </c>
      <c r="Z10">
        <f ca="1">IF('Obchodní deník'!$R13&gt;=Z$1,1,0)</f>
        <v>0</v>
      </c>
      <c r="AA10">
        <f ca="1">IF('Obchodní deník'!$R13&gt;=AA$1,1,0)</f>
        <v>0</v>
      </c>
      <c r="AB10">
        <f ca="1">IF('Obchodní deník'!$R13&gt;=AB$1,1,0)</f>
        <v>0</v>
      </c>
      <c r="AC10">
        <f ca="1">IF('Obchodní deník'!$R13&gt;=AC$1,1,0)</f>
        <v>0</v>
      </c>
      <c r="AD10">
        <f ca="1">IF('Obchodní deník'!$R13&gt;=AD$1,1,0)</f>
        <v>0</v>
      </c>
      <c r="AE10">
        <f ca="1">IF('Obchodní deník'!$R13&gt;=AE$1,1,0)</f>
        <v>0</v>
      </c>
      <c r="AF10">
        <f ca="1">IF('Obchodní deník'!$R13&gt;=AF$1,1,0)</f>
        <v>0</v>
      </c>
      <c r="AG10">
        <f ca="1">IF('Obchodní deník'!$R13&gt;=AG$1,1,0)</f>
        <v>0</v>
      </c>
      <c r="AH10">
        <f ca="1">IF('Obchodní deník'!$R13&gt;=AH$1,1,0)</f>
        <v>0</v>
      </c>
      <c r="AI10">
        <f ca="1">IF('Obchodní deník'!$R13&gt;=AI$1,1,0)</f>
        <v>0</v>
      </c>
      <c r="AJ10">
        <f ca="1">IF('Obchodní deník'!$R13&gt;=AJ$1,1,0)</f>
        <v>0</v>
      </c>
      <c r="AK10">
        <f ca="1">IF('Obchodní deník'!$R13&gt;=AK$1,1,0)</f>
        <v>0</v>
      </c>
      <c r="AL10">
        <f ca="1">IF('Obchodní deník'!$R13&gt;=AL$1,1,0)</f>
        <v>0</v>
      </c>
      <c r="AM10">
        <f ca="1">IF('Obchodní deník'!$R13&gt;=AM$1,1,0)</f>
        <v>0</v>
      </c>
      <c r="AN10">
        <f ca="1">IF('Obchodní deník'!$R13&gt;=AN$1,1,0)</f>
        <v>0</v>
      </c>
      <c r="AO10">
        <f ca="1">IF('Obchodní deník'!$R13&gt;=AO$1,1,0)</f>
        <v>0</v>
      </c>
    </row>
    <row r="11" spans="1:41">
      <c r="A11" s="1">
        <v>10</v>
      </c>
      <c r="B11">
        <f ca="1">IF('Obchodní deník'!$R14&gt;=B$1,1,0)</f>
        <v>0</v>
      </c>
      <c r="C11">
        <f ca="1">IF('Obchodní deník'!$R14&gt;=C$1,1,0)</f>
        <v>0</v>
      </c>
      <c r="D11">
        <f ca="1">IF('Obchodní deník'!$R14&gt;=D$1,1,0)</f>
        <v>0</v>
      </c>
      <c r="E11">
        <f ca="1">IF('Obchodní deník'!$R14&gt;=E$1,1,0)</f>
        <v>0</v>
      </c>
      <c r="F11">
        <f ca="1">IF('Obchodní deník'!$R14&gt;=F$1,1,0)</f>
        <v>0</v>
      </c>
      <c r="G11">
        <f ca="1">IF('Obchodní deník'!$R14&gt;=G$1,1,0)</f>
        <v>0</v>
      </c>
      <c r="H11">
        <f ca="1">IF('Obchodní deník'!$R14&gt;=H$1,1,0)</f>
        <v>0</v>
      </c>
      <c r="I11">
        <f ca="1">IF('Obchodní deník'!$R14&gt;=I$1,1,0)</f>
        <v>0</v>
      </c>
      <c r="J11">
        <f ca="1">IF('Obchodní deník'!$R14&gt;=J$1,1,0)</f>
        <v>0</v>
      </c>
      <c r="K11">
        <f ca="1">IF('Obchodní deník'!$R14&gt;=K$1,1,0)</f>
        <v>0</v>
      </c>
      <c r="L11">
        <f ca="1">IF('Obchodní deník'!$R14&gt;=L$1,1,0)</f>
        <v>0</v>
      </c>
      <c r="M11">
        <f ca="1">IF('Obchodní deník'!$R14&gt;=M$1,1,0)</f>
        <v>0</v>
      </c>
      <c r="N11">
        <f ca="1">IF('Obchodní deník'!$R14&gt;=N$1,1,0)</f>
        <v>0</v>
      </c>
      <c r="O11">
        <f ca="1">IF('Obchodní deník'!$R14&gt;=O$1,1,0)</f>
        <v>0</v>
      </c>
      <c r="P11">
        <f ca="1">IF('Obchodní deník'!$R14&gt;=P$1,1,0)</f>
        <v>0</v>
      </c>
      <c r="Q11">
        <f ca="1">IF('Obchodní deník'!$R14&gt;=Q$1,1,0)</f>
        <v>0</v>
      </c>
      <c r="R11">
        <f ca="1">IF('Obchodní deník'!$R14&gt;=R$1,1,0)</f>
        <v>0</v>
      </c>
      <c r="S11">
        <f ca="1">IF('Obchodní deník'!$R14&gt;=S$1,1,0)</f>
        <v>0</v>
      </c>
      <c r="T11">
        <f ca="1">IF('Obchodní deník'!$R14&gt;=T$1,1,0)</f>
        <v>0</v>
      </c>
      <c r="U11">
        <f ca="1">IF('Obchodní deník'!$R14&gt;=U$1,1,0)</f>
        <v>0</v>
      </c>
      <c r="V11">
        <f ca="1">IF('Obchodní deník'!$R14&gt;=V$1,1,0)</f>
        <v>0</v>
      </c>
      <c r="W11">
        <f ca="1">IF('Obchodní deník'!$R14&gt;=W$1,1,0)</f>
        <v>0</v>
      </c>
      <c r="X11">
        <f ca="1">IF('Obchodní deník'!$R14&gt;=X$1,1,0)</f>
        <v>0</v>
      </c>
      <c r="Y11">
        <f ca="1">IF('Obchodní deník'!$R14&gt;=Y$1,1,0)</f>
        <v>0</v>
      </c>
      <c r="Z11">
        <f ca="1">IF('Obchodní deník'!$R14&gt;=Z$1,1,0)</f>
        <v>0</v>
      </c>
      <c r="AA11">
        <f ca="1">IF('Obchodní deník'!$R14&gt;=AA$1,1,0)</f>
        <v>0</v>
      </c>
      <c r="AB11">
        <f ca="1">IF('Obchodní deník'!$R14&gt;=AB$1,1,0)</f>
        <v>0</v>
      </c>
      <c r="AC11">
        <f ca="1">IF('Obchodní deník'!$R14&gt;=AC$1,1,0)</f>
        <v>0</v>
      </c>
      <c r="AD11">
        <f ca="1">IF('Obchodní deník'!$R14&gt;=AD$1,1,0)</f>
        <v>0</v>
      </c>
      <c r="AE11">
        <f ca="1">IF('Obchodní deník'!$R14&gt;=AE$1,1,0)</f>
        <v>0</v>
      </c>
      <c r="AF11">
        <f ca="1">IF('Obchodní deník'!$R14&gt;=AF$1,1,0)</f>
        <v>0</v>
      </c>
      <c r="AG11">
        <f ca="1">IF('Obchodní deník'!$R14&gt;=AG$1,1,0)</f>
        <v>0</v>
      </c>
      <c r="AH11">
        <f ca="1">IF('Obchodní deník'!$R14&gt;=AH$1,1,0)</f>
        <v>0</v>
      </c>
      <c r="AI11">
        <f ca="1">IF('Obchodní deník'!$R14&gt;=AI$1,1,0)</f>
        <v>0</v>
      </c>
      <c r="AJ11">
        <f ca="1">IF('Obchodní deník'!$R14&gt;=AJ$1,1,0)</f>
        <v>0</v>
      </c>
      <c r="AK11">
        <f ca="1">IF('Obchodní deník'!$R14&gt;=AK$1,1,0)</f>
        <v>0</v>
      </c>
      <c r="AL11">
        <f ca="1">IF('Obchodní deník'!$R14&gt;=AL$1,1,0)</f>
        <v>0</v>
      </c>
      <c r="AM11">
        <f ca="1">IF('Obchodní deník'!$R14&gt;=AM$1,1,0)</f>
        <v>0</v>
      </c>
      <c r="AN11">
        <f ca="1">IF('Obchodní deník'!$R14&gt;=AN$1,1,0)</f>
        <v>0</v>
      </c>
      <c r="AO11">
        <f ca="1">IF('Obchodní deník'!$R14&gt;=AO$1,1,0)</f>
        <v>0</v>
      </c>
    </row>
    <row r="12" spans="1:41">
      <c r="A12" s="1">
        <v>11</v>
      </c>
      <c r="B12">
        <f ca="1">IF('Obchodní deník'!$R15&gt;=B$1,1,0)</f>
        <v>0</v>
      </c>
      <c r="C12">
        <f ca="1">IF('Obchodní deník'!$R15&gt;=C$1,1,0)</f>
        <v>0</v>
      </c>
      <c r="D12">
        <f ca="1">IF('Obchodní deník'!$R15&gt;=D$1,1,0)</f>
        <v>0</v>
      </c>
      <c r="E12">
        <f ca="1">IF('Obchodní deník'!$R15&gt;=E$1,1,0)</f>
        <v>0</v>
      </c>
      <c r="F12">
        <f ca="1">IF('Obchodní deník'!$R15&gt;=F$1,1,0)</f>
        <v>0</v>
      </c>
      <c r="G12">
        <f ca="1">IF('Obchodní deník'!$R15&gt;=G$1,1,0)</f>
        <v>0</v>
      </c>
      <c r="H12">
        <f ca="1">IF('Obchodní deník'!$R15&gt;=H$1,1,0)</f>
        <v>0</v>
      </c>
      <c r="I12">
        <f ca="1">IF('Obchodní deník'!$R15&gt;=I$1,1,0)</f>
        <v>0</v>
      </c>
      <c r="J12">
        <f ca="1">IF('Obchodní deník'!$R15&gt;=J$1,1,0)</f>
        <v>0</v>
      </c>
      <c r="K12">
        <f ca="1">IF('Obchodní deník'!$R15&gt;=K$1,1,0)</f>
        <v>0</v>
      </c>
      <c r="L12">
        <f ca="1">IF('Obchodní deník'!$R15&gt;=L$1,1,0)</f>
        <v>0</v>
      </c>
      <c r="M12">
        <f ca="1">IF('Obchodní deník'!$R15&gt;=M$1,1,0)</f>
        <v>0</v>
      </c>
      <c r="N12">
        <f ca="1">IF('Obchodní deník'!$R15&gt;=N$1,1,0)</f>
        <v>0</v>
      </c>
      <c r="O12">
        <f ca="1">IF('Obchodní deník'!$R15&gt;=O$1,1,0)</f>
        <v>0</v>
      </c>
      <c r="P12">
        <f ca="1">IF('Obchodní deník'!$R15&gt;=P$1,1,0)</f>
        <v>0</v>
      </c>
      <c r="Q12">
        <f ca="1">IF('Obchodní deník'!$R15&gt;=Q$1,1,0)</f>
        <v>0</v>
      </c>
      <c r="R12">
        <f ca="1">IF('Obchodní deník'!$R15&gt;=R$1,1,0)</f>
        <v>0</v>
      </c>
      <c r="S12">
        <f ca="1">IF('Obchodní deník'!$R15&gt;=S$1,1,0)</f>
        <v>0</v>
      </c>
      <c r="T12">
        <f ca="1">IF('Obchodní deník'!$R15&gt;=T$1,1,0)</f>
        <v>0</v>
      </c>
      <c r="U12">
        <f ca="1">IF('Obchodní deník'!$R15&gt;=U$1,1,0)</f>
        <v>0</v>
      </c>
      <c r="V12">
        <f ca="1">IF('Obchodní deník'!$R15&gt;=V$1,1,0)</f>
        <v>0</v>
      </c>
      <c r="W12">
        <f ca="1">IF('Obchodní deník'!$R15&gt;=W$1,1,0)</f>
        <v>0</v>
      </c>
      <c r="X12">
        <f ca="1">IF('Obchodní deník'!$R15&gt;=X$1,1,0)</f>
        <v>0</v>
      </c>
      <c r="Y12">
        <f ca="1">IF('Obchodní deník'!$R15&gt;=Y$1,1,0)</f>
        <v>0</v>
      </c>
      <c r="Z12">
        <f ca="1">IF('Obchodní deník'!$R15&gt;=Z$1,1,0)</f>
        <v>0</v>
      </c>
      <c r="AA12">
        <f ca="1">IF('Obchodní deník'!$R15&gt;=AA$1,1,0)</f>
        <v>0</v>
      </c>
      <c r="AB12">
        <f ca="1">IF('Obchodní deník'!$R15&gt;=AB$1,1,0)</f>
        <v>0</v>
      </c>
      <c r="AC12">
        <f ca="1">IF('Obchodní deník'!$R15&gt;=AC$1,1,0)</f>
        <v>0</v>
      </c>
      <c r="AD12">
        <f ca="1">IF('Obchodní deník'!$R15&gt;=AD$1,1,0)</f>
        <v>0</v>
      </c>
      <c r="AE12">
        <f ca="1">IF('Obchodní deník'!$R15&gt;=AE$1,1,0)</f>
        <v>0</v>
      </c>
      <c r="AF12">
        <f ca="1">IF('Obchodní deník'!$R15&gt;=AF$1,1,0)</f>
        <v>0</v>
      </c>
      <c r="AG12">
        <f ca="1">IF('Obchodní deník'!$R15&gt;=AG$1,1,0)</f>
        <v>0</v>
      </c>
      <c r="AH12">
        <f ca="1">IF('Obchodní deník'!$R15&gt;=AH$1,1,0)</f>
        <v>0</v>
      </c>
      <c r="AI12">
        <f ca="1">IF('Obchodní deník'!$R15&gt;=AI$1,1,0)</f>
        <v>0</v>
      </c>
      <c r="AJ12">
        <f ca="1">IF('Obchodní deník'!$R15&gt;=AJ$1,1,0)</f>
        <v>0</v>
      </c>
      <c r="AK12">
        <f ca="1">IF('Obchodní deník'!$R15&gt;=AK$1,1,0)</f>
        <v>0</v>
      </c>
      <c r="AL12">
        <f ca="1">IF('Obchodní deník'!$R15&gt;=AL$1,1,0)</f>
        <v>0</v>
      </c>
      <c r="AM12">
        <f ca="1">IF('Obchodní deník'!$R15&gt;=AM$1,1,0)</f>
        <v>0</v>
      </c>
      <c r="AN12">
        <f ca="1">IF('Obchodní deník'!$R15&gt;=AN$1,1,0)</f>
        <v>0</v>
      </c>
      <c r="AO12">
        <f ca="1">IF('Obchodní deník'!$R15&gt;=AO$1,1,0)</f>
        <v>0</v>
      </c>
    </row>
    <row r="13" spans="1:41">
      <c r="A13" s="1">
        <v>12</v>
      </c>
      <c r="B13">
        <f ca="1">IF('Obchodní deník'!$R16&gt;=B$1,1,0)</f>
        <v>0</v>
      </c>
      <c r="C13">
        <f ca="1">IF('Obchodní deník'!$R16&gt;=C$1,1,0)</f>
        <v>0</v>
      </c>
      <c r="D13">
        <f ca="1">IF('Obchodní deník'!$R16&gt;=D$1,1,0)</f>
        <v>0</v>
      </c>
      <c r="E13">
        <f ca="1">IF('Obchodní deník'!$R16&gt;=E$1,1,0)</f>
        <v>0</v>
      </c>
      <c r="F13">
        <f ca="1">IF('Obchodní deník'!$R16&gt;=F$1,1,0)</f>
        <v>0</v>
      </c>
      <c r="G13">
        <f ca="1">IF('Obchodní deník'!$R16&gt;=G$1,1,0)</f>
        <v>0</v>
      </c>
      <c r="H13">
        <f ca="1">IF('Obchodní deník'!$R16&gt;=H$1,1,0)</f>
        <v>0</v>
      </c>
      <c r="I13">
        <f ca="1">IF('Obchodní deník'!$R16&gt;=I$1,1,0)</f>
        <v>0</v>
      </c>
      <c r="J13">
        <f ca="1">IF('Obchodní deník'!$R16&gt;=J$1,1,0)</f>
        <v>0</v>
      </c>
      <c r="K13">
        <f ca="1">IF('Obchodní deník'!$R16&gt;=K$1,1,0)</f>
        <v>0</v>
      </c>
      <c r="L13">
        <f ca="1">IF('Obchodní deník'!$R16&gt;=L$1,1,0)</f>
        <v>0</v>
      </c>
      <c r="M13">
        <f ca="1">IF('Obchodní deník'!$R16&gt;=M$1,1,0)</f>
        <v>0</v>
      </c>
      <c r="N13">
        <f ca="1">IF('Obchodní deník'!$R16&gt;=N$1,1,0)</f>
        <v>0</v>
      </c>
      <c r="O13">
        <f ca="1">IF('Obchodní deník'!$R16&gt;=O$1,1,0)</f>
        <v>0</v>
      </c>
      <c r="P13">
        <f ca="1">IF('Obchodní deník'!$R16&gt;=P$1,1,0)</f>
        <v>0</v>
      </c>
      <c r="Q13">
        <f ca="1">IF('Obchodní deník'!$R16&gt;=Q$1,1,0)</f>
        <v>0</v>
      </c>
      <c r="R13">
        <f ca="1">IF('Obchodní deník'!$R16&gt;=R$1,1,0)</f>
        <v>0</v>
      </c>
      <c r="S13">
        <f ca="1">IF('Obchodní deník'!$R16&gt;=S$1,1,0)</f>
        <v>0</v>
      </c>
      <c r="T13">
        <f ca="1">IF('Obchodní deník'!$R16&gt;=T$1,1,0)</f>
        <v>0</v>
      </c>
      <c r="U13">
        <f ca="1">IF('Obchodní deník'!$R16&gt;=U$1,1,0)</f>
        <v>0</v>
      </c>
      <c r="V13">
        <f ca="1">IF('Obchodní deník'!$R16&gt;=V$1,1,0)</f>
        <v>0</v>
      </c>
      <c r="W13">
        <f ca="1">IF('Obchodní deník'!$R16&gt;=W$1,1,0)</f>
        <v>0</v>
      </c>
      <c r="X13">
        <f ca="1">IF('Obchodní deník'!$R16&gt;=X$1,1,0)</f>
        <v>0</v>
      </c>
      <c r="Y13">
        <f ca="1">IF('Obchodní deník'!$R16&gt;=Y$1,1,0)</f>
        <v>0</v>
      </c>
      <c r="Z13">
        <f ca="1">IF('Obchodní deník'!$R16&gt;=Z$1,1,0)</f>
        <v>0</v>
      </c>
      <c r="AA13">
        <f ca="1">IF('Obchodní deník'!$R16&gt;=AA$1,1,0)</f>
        <v>0</v>
      </c>
      <c r="AB13">
        <f ca="1">IF('Obchodní deník'!$R16&gt;=AB$1,1,0)</f>
        <v>0</v>
      </c>
      <c r="AC13">
        <f ca="1">IF('Obchodní deník'!$R16&gt;=AC$1,1,0)</f>
        <v>0</v>
      </c>
      <c r="AD13">
        <f ca="1">IF('Obchodní deník'!$R16&gt;=AD$1,1,0)</f>
        <v>0</v>
      </c>
      <c r="AE13">
        <f ca="1">IF('Obchodní deník'!$R16&gt;=AE$1,1,0)</f>
        <v>0</v>
      </c>
      <c r="AF13">
        <f ca="1">IF('Obchodní deník'!$R16&gt;=AF$1,1,0)</f>
        <v>0</v>
      </c>
      <c r="AG13">
        <f ca="1">IF('Obchodní deník'!$R16&gt;=AG$1,1,0)</f>
        <v>0</v>
      </c>
      <c r="AH13">
        <f ca="1">IF('Obchodní deník'!$R16&gt;=AH$1,1,0)</f>
        <v>0</v>
      </c>
      <c r="AI13">
        <f ca="1">IF('Obchodní deník'!$R16&gt;=AI$1,1,0)</f>
        <v>0</v>
      </c>
      <c r="AJ13">
        <f ca="1">IF('Obchodní deník'!$R16&gt;=AJ$1,1,0)</f>
        <v>0</v>
      </c>
      <c r="AK13">
        <f ca="1">IF('Obchodní deník'!$R16&gt;=AK$1,1,0)</f>
        <v>0</v>
      </c>
      <c r="AL13">
        <f ca="1">IF('Obchodní deník'!$R16&gt;=AL$1,1,0)</f>
        <v>0</v>
      </c>
      <c r="AM13">
        <f ca="1">IF('Obchodní deník'!$R16&gt;=AM$1,1,0)</f>
        <v>0</v>
      </c>
      <c r="AN13">
        <f ca="1">IF('Obchodní deník'!$R16&gt;=AN$1,1,0)</f>
        <v>0</v>
      </c>
      <c r="AO13">
        <f ca="1">IF('Obchodní deník'!$R16&gt;=AO$1,1,0)</f>
        <v>0</v>
      </c>
    </row>
    <row r="14" spans="1:41">
      <c r="A14" s="1">
        <v>13</v>
      </c>
      <c r="B14">
        <f ca="1">IF('Obchodní deník'!$R17&gt;=B$1,1,0)</f>
        <v>0</v>
      </c>
      <c r="C14">
        <f ca="1">IF('Obchodní deník'!$R17&gt;=C$1,1,0)</f>
        <v>0</v>
      </c>
      <c r="D14">
        <f ca="1">IF('Obchodní deník'!$R17&gt;=D$1,1,0)</f>
        <v>0</v>
      </c>
      <c r="E14">
        <f ca="1">IF('Obchodní deník'!$R17&gt;=E$1,1,0)</f>
        <v>0</v>
      </c>
      <c r="F14">
        <f ca="1">IF('Obchodní deník'!$R17&gt;=F$1,1,0)</f>
        <v>0</v>
      </c>
      <c r="G14">
        <f ca="1">IF('Obchodní deník'!$R17&gt;=G$1,1,0)</f>
        <v>0</v>
      </c>
      <c r="H14">
        <f ca="1">IF('Obchodní deník'!$R17&gt;=H$1,1,0)</f>
        <v>0</v>
      </c>
      <c r="I14">
        <f ca="1">IF('Obchodní deník'!$R17&gt;=I$1,1,0)</f>
        <v>0</v>
      </c>
      <c r="J14">
        <f ca="1">IF('Obchodní deník'!$R17&gt;=J$1,1,0)</f>
        <v>0</v>
      </c>
      <c r="K14">
        <f ca="1">IF('Obchodní deník'!$R17&gt;=K$1,1,0)</f>
        <v>0</v>
      </c>
      <c r="L14">
        <f ca="1">IF('Obchodní deník'!$R17&gt;=L$1,1,0)</f>
        <v>0</v>
      </c>
      <c r="M14">
        <f ca="1">IF('Obchodní deník'!$R17&gt;=M$1,1,0)</f>
        <v>0</v>
      </c>
      <c r="N14">
        <f ca="1">IF('Obchodní deník'!$R17&gt;=N$1,1,0)</f>
        <v>0</v>
      </c>
      <c r="O14">
        <f ca="1">IF('Obchodní deník'!$R17&gt;=O$1,1,0)</f>
        <v>0</v>
      </c>
      <c r="P14">
        <f ca="1">IF('Obchodní deník'!$R17&gt;=P$1,1,0)</f>
        <v>0</v>
      </c>
      <c r="Q14">
        <f ca="1">IF('Obchodní deník'!$R17&gt;=Q$1,1,0)</f>
        <v>0</v>
      </c>
      <c r="R14">
        <f ca="1">IF('Obchodní deník'!$R17&gt;=R$1,1,0)</f>
        <v>0</v>
      </c>
      <c r="S14">
        <f ca="1">IF('Obchodní deník'!$R17&gt;=S$1,1,0)</f>
        <v>0</v>
      </c>
      <c r="T14">
        <f ca="1">IF('Obchodní deník'!$R17&gt;=T$1,1,0)</f>
        <v>0</v>
      </c>
      <c r="U14">
        <f ca="1">IF('Obchodní deník'!$R17&gt;=U$1,1,0)</f>
        <v>0</v>
      </c>
      <c r="V14">
        <f ca="1">IF('Obchodní deník'!$R17&gt;=V$1,1,0)</f>
        <v>0</v>
      </c>
      <c r="W14">
        <f ca="1">IF('Obchodní deník'!$R17&gt;=W$1,1,0)</f>
        <v>0</v>
      </c>
      <c r="X14">
        <f ca="1">IF('Obchodní deník'!$R17&gt;=X$1,1,0)</f>
        <v>0</v>
      </c>
      <c r="Y14">
        <f ca="1">IF('Obchodní deník'!$R17&gt;=Y$1,1,0)</f>
        <v>0</v>
      </c>
      <c r="Z14">
        <f ca="1">IF('Obchodní deník'!$R17&gt;=Z$1,1,0)</f>
        <v>0</v>
      </c>
      <c r="AA14">
        <f ca="1">IF('Obchodní deník'!$R17&gt;=AA$1,1,0)</f>
        <v>0</v>
      </c>
      <c r="AB14">
        <f ca="1">IF('Obchodní deník'!$R17&gt;=AB$1,1,0)</f>
        <v>0</v>
      </c>
      <c r="AC14">
        <f ca="1">IF('Obchodní deník'!$R17&gt;=AC$1,1,0)</f>
        <v>0</v>
      </c>
      <c r="AD14">
        <f ca="1">IF('Obchodní deník'!$R17&gt;=AD$1,1,0)</f>
        <v>0</v>
      </c>
      <c r="AE14">
        <f ca="1">IF('Obchodní deník'!$R17&gt;=AE$1,1,0)</f>
        <v>0</v>
      </c>
      <c r="AF14">
        <f ca="1">IF('Obchodní deník'!$R17&gt;=AF$1,1,0)</f>
        <v>0</v>
      </c>
      <c r="AG14">
        <f ca="1">IF('Obchodní deník'!$R17&gt;=AG$1,1,0)</f>
        <v>0</v>
      </c>
      <c r="AH14">
        <f ca="1">IF('Obchodní deník'!$R17&gt;=AH$1,1,0)</f>
        <v>0</v>
      </c>
      <c r="AI14">
        <f ca="1">IF('Obchodní deník'!$R17&gt;=AI$1,1,0)</f>
        <v>0</v>
      </c>
      <c r="AJ14">
        <f ca="1">IF('Obchodní deník'!$R17&gt;=AJ$1,1,0)</f>
        <v>0</v>
      </c>
      <c r="AK14">
        <f ca="1">IF('Obchodní deník'!$R17&gt;=AK$1,1,0)</f>
        <v>0</v>
      </c>
      <c r="AL14">
        <f ca="1">IF('Obchodní deník'!$R17&gt;=AL$1,1,0)</f>
        <v>0</v>
      </c>
      <c r="AM14">
        <f ca="1">IF('Obchodní deník'!$R17&gt;=AM$1,1,0)</f>
        <v>0</v>
      </c>
      <c r="AN14">
        <f ca="1">IF('Obchodní deník'!$R17&gt;=AN$1,1,0)</f>
        <v>0</v>
      </c>
      <c r="AO14">
        <f ca="1">IF('Obchodní deník'!$R17&gt;=AO$1,1,0)</f>
        <v>0</v>
      </c>
    </row>
    <row r="15" spans="1:41">
      <c r="A15" s="1">
        <v>14</v>
      </c>
      <c r="B15">
        <f ca="1">IF('Obchodní deník'!$R18&gt;=B$1,1,0)</f>
        <v>0</v>
      </c>
      <c r="C15">
        <f ca="1">IF('Obchodní deník'!$R18&gt;=C$1,1,0)</f>
        <v>0</v>
      </c>
      <c r="D15">
        <f ca="1">IF('Obchodní deník'!$R18&gt;=D$1,1,0)</f>
        <v>0</v>
      </c>
      <c r="E15">
        <f ca="1">IF('Obchodní deník'!$R18&gt;=E$1,1,0)</f>
        <v>0</v>
      </c>
      <c r="F15">
        <f ca="1">IF('Obchodní deník'!$R18&gt;=F$1,1,0)</f>
        <v>0</v>
      </c>
      <c r="G15">
        <f ca="1">IF('Obchodní deník'!$R18&gt;=G$1,1,0)</f>
        <v>0</v>
      </c>
      <c r="H15">
        <f ca="1">IF('Obchodní deník'!$R18&gt;=H$1,1,0)</f>
        <v>0</v>
      </c>
      <c r="I15">
        <f ca="1">IF('Obchodní deník'!$R18&gt;=I$1,1,0)</f>
        <v>0</v>
      </c>
      <c r="J15">
        <f ca="1">IF('Obchodní deník'!$R18&gt;=J$1,1,0)</f>
        <v>0</v>
      </c>
      <c r="K15">
        <f ca="1">IF('Obchodní deník'!$R18&gt;=K$1,1,0)</f>
        <v>0</v>
      </c>
      <c r="L15">
        <f ca="1">IF('Obchodní deník'!$R18&gt;=L$1,1,0)</f>
        <v>0</v>
      </c>
      <c r="M15">
        <f ca="1">IF('Obchodní deník'!$R18&gt;=M$1,1,0)</f>
        <v>0</v>
      </c>
      <c r="N15">
        <f ca="1">IF('Obchodní deník'!$R18&gt;=N$1,1,0)</f>
        <v>0</v>
      </c>
      <c r="O15">
        <f ca="1">IF('Obchodní deník'!$R18&gt;=O$1,1,0)</f>
        <v>0</v>
      </c>
      <c r="P15">
        <f ca="1">IF('Obchodní deník'!$R18&gt;=P$1,1,0)</f>
        <v>0</v>
      </c>
      <c r="Q15">
        <f ca="1">IF('Obchodní deník'!$R18&gt;=Q$1,1,0)</f>
        <v>0</v>
      </c>
      <c r="R15">
        <f ca="1">IF('Obchodní deník'!$R18&gt;=R$1,1,0)</f>
        <v>0</v>
      </c>
      <c r="S15">
        <f ca="1">IF('Obchodní deník'!$R18&gt;=S$1,1,0)</f>
        <v>0</v>
      </c>
      <c r="T15">
        <f ca="1">IF('Obchodní deník'!$R18&gt;=T$1,1,0)</f>
        <v>0</v>
      </c>
      <c r="U15">
        <f ca="1">IF('Obchodní deník'!$R18&gt;=U$1,1,0)</f>
        <v>0</v>
      </c>
      <c r="V15">
        <f ca="1">IF('Obchodní deník'!$R18&gt;=V$1,1,0)</f>
        <v>0</v>
      </c>
      <c r="W15">
        <f ca="1">IF('Obchodní deník'!$R18&gt;=W$1,1,0)</f>
        <v>0</v>
      </c>
      <c r="X15">
        <f ca="1">IF('Obchodní deník'!$R18&gt;=X$1,1,0)</f>
        <v>0</v>
      </c>
      <c r="Y15">
        <f ca="1">IF('Obchodní deník'!$R18&gt;=Y$1,1,0)</f>
        <v>0</v>
      </c>
      <c r="Z15">
        <f ca="1">IF('Obchodní deník'!$R18&gt;=Z$1,1,0)</f>
        <v>0</v>
      </c>
      <c r="AA15">
        <f ca="1">IF('Obchodní deník'!$R18&gt;=AA$1,1,0)</f>
        <v>0</v>
      </c>
      <c r="AB15">
        <f ca="1">IF('Obchodní deník'!$R18&gt;=AB$1,1,0)</f>
        <v>0</v>
      </c>
      <c r="AC15">
        <f ca="1">IF('Obchodní deník'!$R18&gt;=AC$1,1,0)</f>
        <v>0</v>
      </c>
      <c r="AD15">
        <f ca="1">IF('Obchodní deník'!$R18&gt;=AD$1,1,0)</f>
        <v>0</v>
      </c>
      <c r="AE15">
        <f ca="1">IF('Obchodní deník'!$R18&gt;=AE$1,1,0)</f>
        <v>0</v>
      </c>
      <c r="AF15">
        <f ca="1">IF('Obchodní deník'!$R18&gt;=AF$1,1,0)</f>
        <v>0</v>
      </c>
      <c r="AG15">
        <f ca="1">IF('Obchodní deník'!$R18&gt;=AG$1,1,0)</f>
        <v>0</v>
      </c>
      <c r="AH15">
        <f ca="1">IF('Obchodní deník'!$R18&gt;=AH$1,1,0)</f>
        <v>0</v>
      </c>
      <c r="AI15">
        <f ca="1">IF('Obchodní deník'!$R18&gt;=AI$1,1,0)</f>
        <v>0</v>
      </c>
      <c r="AJ15">
        <f ca="1">IF('Obchodní deník'!$R18&gt;=AJ$1,1,0)</f>
        <v>0</v>
      </c>
      <c r="AK15">
        <f ca="1">IF('Obchodní deník'!$R18&gt;=AK$1,1,0)</f>
        <v>0</v>
      </c>
      <c r="AL15">
        <f ca="1">IF('Obchodní deník'!$R18&gt;=AL$1,1,0)</f>
        <v>0</v>
      </c>
      <c r="AM15">
        <f ca="1">IF('Obchodní deník'!$R18&gt;=AM$1,1,0)</f>
        <v>0</v>
      </c>
      <c r="AN15">
        <f ca="1">IF('Obchodní deník'!$R18&gt;=AN$1,1,0)</f>
        <v>0</v>
      </c>
      <c r="AO15">
        <f ca="1">IF('Obchodní deník'!$R18&gt;=AO$1,1,0)</f>
        <v>0</v>
      </c>
    </row>
    <row r="16" spans="1:41">
      <c r="A16" s="1">
        <v>15</v>
      </c>
      <c r="B16">
        <f ca="1">IF('Obchodní deník'!$R19&gt;=B$1,1,0)</f>
        <v>0</v>
      </c>
      <c r="C16">
        <f ca="1">IF('Obchodní deník'!$R19&gt;=C$1,1,0)</f>
        <v>0</v>
      </c>
      <c r="D16">
        <f ca="1">IF('Obchodní deník'!$R19&gt;=D$1,1,0)</f>
        <v>0</v>
      </c>
      <c r="E16">
        <f ca="1">IF('Obchodní deník'!$R19&gt;=E$1,1,0)</f>
        <v>0</v>
      </c>
      <c r="F16">
        <f ca="1">IF('Obchodní deník'!$R19&gt;=F$1,1,0)</f>
        <v>0</v>
      </c>
      <c r="G16">
        <f ca="1">IF('Obchodní deník'!$R19&gt;=G$1,1,0)</f>
        <v>0</v>
      </c>
      <c r="H16">
        <f ca="1">IF('Obchodní deník'!$R19&gt;=H$1,1,0)</f>
        <v>0</v>
      </c>
      <c r="I16">
        <f ca="1">IF('Obchodní deník'!$R19&gt;=I$1,1,0)</f>
        <v>0</v>
      </c>
      <c r="J16">
        <f ca="1">IF('Obchodní deník'!$R19&gt;=J$1,1,0)</f>
        <v>0</v>
      </c>
      <c r="K16">
        <f ca="1">IF('Obchodní deník'!$R19&gt;=K$1,1,0)</f>
        <v>0</v>
      </c>
      <c r="L16">
        <f ca="1">IF('Obchodní deník'!$R19&gt;=L$1,1,0)</f>
        <v>0</v>
      </c>
      <c r="M16">
        <f ca="1">IF('Obchodní deník'!$R19&gt;=M$1,1,0)</f>
        <v>0</v>
      </c>
      <c r="N16">
        <f ca="1">IF('Obchodní deník'!$R19&gt;=N$1,1,0)</f>
        <v>0</v>
      </c>
      <c r="O16">
        <f ca="1">IF('Obchodní deník'!$R19&gt;=O$1,1,0)</f>
        <v>0</v>
      </c>
      <c r="P16">
        <f ca="1">IF('Obchodní deník'!$R19&gt;=P$1,1,0)</f>
        <v>0</v>
      </c>
      <c r="Q16">
        <f ca="1">IF('Obchodní deník'!$R19&gt;=Q$1,1,0)</f>
        <v>0</v>
      </c>
      <c r="R16">
        <f ca="1">IF('Obchodní deník'!$R19&gt;=R$1,1,0)</f>
        <v>0</v>
      </c>
      <c r="S16">
        <f ca="1">IF('Obchodní deník'!$R19&gt;=S$1,1,0)</f>
        <v>0</v>
      </c>
      <c r="T16">
        <f ca="1">IF('Obchodní deník'!$R19&gt;=T$1,1,0)</f>
        <v>0</v>
      </c>
      <c r="U16">
        <f ca="1">IF('Obchodní deník'!$R19&gt;=U$1,1,0)</f>
        <v>0</v>
      </c>
      <c r="V16">
        <f ca="1">IF('Obchodní deník'!$R19&gt;=V$1,1,0)</f>
        <v>0</v>
      </c>
      <c r="W16">
        <f ca="1">IF('Obchodní deník'!$R19&gt;=W$1,1,0)</f>
        <v>0</v>
      </c>
      <c r="X16">
        <f ca="1">IF('Obchodní deník'!$R19&gt;=X$1,1,0)</f>
        <v>0</v>
      </c>
      <c r="Y16">
        <f ca="1">IF('Obchodní deník'!$R19&gt;=Y$1,1,0)</f>
        <v>0</v>
      </c>
      <c r="Z16">
        <f ca="1">IF('Obchodní deník'!$R19&gt;=Z$1,1,0)</f>
        <v>0</v>
      </c>
      <c r="AA16">
        <f ca="1">IF('Obchodní deník'!$R19&gt;=AA$1,1,0)</f>
        <v>0</v>
      </c>
      <c r="AB16">
        <f ca="1">IF('Obchodní deník'!$R19&gt;=AB$1,1,0)</f>
        <v>0</v>
      </c>
      <c r="AC16">
        <f ca="1">IF('Obchodní deník'!$R19&gt;=AC$1,1,0)</f>
        <v>0</v>
      </c>
      <c r="AD16">
        <f ca="1">IF('Obchodní deník'!$R19&gt;=AD$1,1,0)</f>
        <v>0</v>
      </c>
      <c r="AE16">
        <f ca="1">IF('Obchodní deník'!$R19&gt;=AE$1,1,0)</f>
        <v>0</v>
      </c>
      <c r="AF16">
        <f ca="1">IF('Obchodní deník'!$R19&gt;=AF$1,1,0)</f>
        <v>0</v>
      </c>
      <c r="AG16">
        <f ca="1">IF('Obchodní deník'!$R19&gt;=AG$1,1,0)</f>
        <v>0</v>
      </c>
      <c r="AH16">
        <f ca="1">IF('Obchodní deník'!$R19&gt;=AH$1,1,0)</f>
        <v>0</v>
      </c>
      <c r="AI16">
        <f ca="1">IF('Obchodní deník'!$R19&gt;=AI$1,1,0)</f>
        <v>0</v>
      </c>
      <c r="AJ16">
        <f ca="1">IF('Obchodní deník'!$R19&gt;=AJ$1,1,0)</f>
        <v>0</v>
      </c>
      <c r="AK16">
        <f ca="1">IF('Obchodní deník'!$R19&gt;=AK$1,1,0)</f>
        <v>0</v>
      </c>
      <c r="AL16">
        <f ca="1">IF('Obchodní deník'!$R19&gt;=AL$1,1,0)</f>
        <v>0</v>
      </c>
      <c r="AM16">
        <f ca="1">IF('Obchodní deník'!$R19&gt;=AM$1,1,0)</f>
        <v>0</v>
      </c>
      <c r="AN16">
        <f ca="1">IF('Obchodní deník'!$R19&gt;=AN$1,1,0)</f>
        <v>0</v>
      </c>
      <c r="AO16">
        <f ca="1">IF('Obchodní deník'!$R19&gt;=AO$1,1,0)</f>
        <v>0</v>
      </c>
    </row>
    <row r="17" spans="1:41">
      <c r="A17" s="1">
        <v>16</v>
      </c>
      <c r="B17">
        <f ca="1">IF('Obchodní deník'!$R20&gt;=B$1,1,0)</f>
        <v>0</v>
      </c>
      <c r="C17">
        <f ca="1">IF('Obchodní deník'!$R20&gt;=C$1,1,0)</f>
        <v>0</v>
      </c>
      <c r="D17">
        <f ca="1">IF('Obchodní deník'!$R20&gt;=D$1,1,0)</f>
        <v>0</v>
      </c>
      <c r="E17">
        <f ca="1">IF('Obchodní deník'!$R20&gt;=E$1,1,0)</f>
        <v>0</v>
      </c>
      <c r="F17">
        <f ca="1">IF('Obchodní deník'!$R20&gt;=F$1,1,0)</f>
        <v>0</v>
      </c>
      <c r="G17">
        <f ca="1">IF('Obchodní deník'!$R20&gt;=G$1,1,0)</f>
        <v>0</v>
      </c>
      <c r="H17">
        <f ca="1">IF('Obchodní deník'!$R20&gt;=H$1,1,0)</f>
        <v>0</v>
      </c>
      <c r="I17">
        <f ca="1">IF('Obchodní deník'!$R20&gt;=I$1,1,0)</f>
        <v>0</v>
      </c>
      <c r="J17">
        <f ca="1">IF('Obchodní deník'!$R20&gt;=J$1,1,0)</f>
        <v>0</v>
      </c>
      <c r="K17">
        <f ca="1">IF('Obchodní deník'!$R20&gt;=K$1,1,0)</f>
        <v>0</v>
      </c>
      <c r="L17">
        <f ca="1">IF('Obchodní deník'!$R20&gt;=L$1,1,0)</f>
        <v>0</v>
      </c>
      <c r="M17">
        <f ca="1">IF('Obchodní deník'!$R20&gt;=M$1,1,0)</f>
        <v>0</v>
      </c>
      <c r="N17">
        <f ca="1">IF('Obchodní deník'!$R20&gt;=N$1,1,0)</f>
        <v>0</v>
      </c>
      <c r="O17">
        <f ca="1">IF('Obchodní deník'!$R20&gt;=O$1,1,0)</f>
        <v>0</v>
      </c>
      <c r="P17">
        <f ca="1">IF('Obchodní deník'!$R20&gt;=P$1,1,0)</f>
        <v>0</v>
      </c>
      <c r="Q17">
        <f ca="1">IF('Obchodní deník'!$R20&gt;=Q$1,1,0)</f>
        <v>0</v>
      </c>
      <c r="R17">
        <f ca="1">IF('Obchodní deník'!$R20&gt;=R$1,1,0)</f>
        <v>0</v>
      </c>
      <c r="S17">
        <f ca="1">IF('Obchodní deník'!$R20&gt;=S$1,1,0)</f>
        <v>0</v>
      </c>
      <c r="T17">
        <f ca="1">IF('Obchodní deník'!$R20&gt;=T$1,1,0)</f>
        <v>0</v>
      </c>
      <c r="U17">
        <f ca="1">IF('Obchodní deník'!$R20&gt;=U$1,1,0)</f>
        <v>0</v>
      </c>
      <c r="V17">
        <f ca="1">IF('Obchodní deník'!$R20&gt;=V$1,1,0)</f>
        <v>0</v>
      </c>
      <c r="W17">
        <f ca="1">IF('Obchodní deník'!$R20&gt;=W$1,1,0)</f>
        <v>0</v>
      </c>
      <c r="X17">
        <f ca="1">IF('Obchodní deník'!$R20&gt;=X$1,1,0)</f>
        <v>0</v>
      </c>
      <c r="Y17">
        <f ca="1">IF('Obchodní deník'!$R20&gt;=Y$1,1,0)</f>
        <v>0</v>
      </c>
      <c r="Z17">
        <f ca="1">IF('Obchodní deník'!$R20&gt;=Z$1,1,0)</f>
        <v>0</v>
      </c>
      <c r="AA17">
        <f ca="1">IF('Obchodní deník'!$R20&gt;=AA$1,1,0)</f>
        <v>0</v>
      </c>
      <c r="AB17">
        <f ca="1">IF('Obchodní deník'!$R20&gt;=AB$1,1,0)</f>
        <v>0</v>
      </c>
      <c r="AC17">
        <f ca="1">IF('Obchodní deník'!$R20&gt;=AC$1,1,0)</f>
        <v>0</v>
      </c>
      <c r="AD17">
        <f ca="1">IF('Obchodní deník'!$R20&gt;=AD$1,1,0)</f>
        <v>0</v>
      </c>
      <c r="AE17">
        <f ca="1">IF('Obchodní deník'!$R20&gt;=AE$1,1,0)</f>
        <v>0</v>
      </c>
      <c r="AF17">
        <f ca="1">IF('Obchodní deník'!$R20&gt;=AF$1,1,0)</f>
        <v>0</v>
      </c>
      <c r="AG17">
        <f ca="1">IF('Obchodní deník'!$R20&gt;=AG$1,1,0)</f>
        <v>0</v>
      </c>
      <c r="AH17">
        <f ca="1">IF('Obchodní deník'!$R20&gt;=AH$1,1,0)</f>
        <v>0</v>
      </c>
      <c r="AI17">
        <f ca="1">IF('Obchodní deník'!$R20&gt;=AI$1,1,0)</f>
        <v>0</v>
      </c>
      <c r="AJ17">
        <f ca="1">IF('Obchodní deník'!$R20&gt;=AJ$1,1,0)</f>
        <v>0</v>
      </c>
      <c r="AK17">
        <f ca="1">IF('Obchodní deník'!$R20&gt;=AK$1,1,0)</f>
        <v>0</v>
      </c>
      <c r="AL17">
        <f ca="1">IF('Obchodní deník'!$R20&gt;=AL$1,1,0)</f>
        <v>0</v>
      </c>
      <c r="AM17">
        <f ca="1">IF('Obchodní deník'!$R20&gt;=AM$1,1,0)</f>
        <v>0</v>
      </c>
      <c r="AN17">
        <f ca="1">IF('Obchodní deník'!$R20&gt;=AN$1,1,0)</f>
        <v>0</v>
      </c>
      <c r="AO17">
        <f ca="1">IF('Obchodní deník'!$R20&gt;=AO$1,1,0)</f>
        <v>0</v>
      </c>
    </row>
    <row r="18" spans="1:41">
      <c r="A18" s="1">
        <v>17</v>
      </c>
      <c r="B18">
        <f ca="1">IF('Obchodní deník'!$R21&gt;=B$1,1,0)</f>
        <v>0</v>
      </c>
      <c r="C18">
        <f ca="1">IF('Obchodní deník'!$R21&gt;=C$1,1,0)</f>
        <v>0</v>
      </c>
      <c r="D18">
        <f ca="1">IF('Obchodní deník'!$R21&gt;=D$1,1,0)</f>
        <v>0</v>
      </c>
      <c r="E18">
        <f ca="1">IF('Obchodní deník'!$R21&gt;=E$1,1,0)</f>
        <v>0</v>
      </c>
      <c r="F18">
        <f ca="1">IF('Obchodní deník'!$R21&gt;=F$1,1,0)</f>
        <v>0</v>
      </c>
      <c r="G18">
        <f ca="1">IF('Obchodní deník'!$R21&gt;=G$1,1,0)</f>
        <v>0</v>
      </c>
      <c r="H18">
        <f ca="1">IF('Obchodní deník'!$R21&gt;=H$1,1,0)</f>
        <v>0</v>
      </c>
      <c r="I18">
        <f ca="1">IF('Obchodní deník'!$R21&gt;=I$1,1,0)</f>
        <v>0</v>
      </c>
      <c r="J18">
        <f ca="1">IF('Obchodní deník'!$R21&gt;=J$1,1,0)</f>
        <v>0</v>
      </c>
      <c r="K18">
        <f ca="1">IF('Obchodní deník'!$R21&gt;=K$1,1,0)</f>
        <v>0</v>
      </c>
      <c r="L18">
        <f ca="1">IF('Obchodní deník'!$R21&gt;=L$1,1,0)</f>
        <v>0</v>
      </c>
      <c r="M18">
        <f ca="1">IF('Obchodní deník'!$R21&gt;=M$1,1,0)</f>
        <v>0</v>
      </c>
      <c r="N18">
        <f ca="1">IF('Obchodní deník'!$R21&gt;=N$1,1,0)</f>
        <v>0</v>
      </c>
      <c r="O18">
        <f ca="1">IF('Obchodní deník'!$R21&gt;=O$1,1,0)</f>
        <v>0</v>
      </c>
      <c r="P18">
        <f ca="1">IF('Obchodní deník'!$R21&gt;=P$1,1,0)</f>
        <v>0</v>
      </c>
      <c r="Q18">
        <f ca="1">IF('Obchodní deník'!$R21&gt;=Q$1,1,0)</f>
        <v>0</v>
      </c>
      <c r="R18">
        <f ca="1">IF('Obchodní deník'!$R21&gt;=R$1,1,0)</f>
        <v>0</v>
      </c>
      <c r="S18">
        <f ca="1">IF('Obchodní deník'!$R21&gt;=S$1,1,0)</f>
        <v>0</v>
      </c>
      <c r="T18">
        <f ca="1">IF('Obchodní deník'!$R21&gt;=T$1,1,0)</f>
        <v>0</v>
      </c>
      <c r="U18">
        <f ca="1">IF('Obchodní deník'!$R21&gt;=U$1,1,0)</f>
        <v>0</v>
      </c>
      <c r="V18">
        <f ca="1">IF('Obchodní deník'!$R21&gt;=V$1,1,0)</f>
        <v>0</v>
      </c>
      <c r="W18">
        <f ca="1">IF('Obchodní deník'!$R21&gt;=W$1,1,0)</f>
        <v>0</v>
      </c>
      <c r="X18">
        <f ca="1">IF('Obchodní deník'!$R21&gt;=X$1,1,0)</f>
        <v>0</v>
      </c>
      <c r="Y18">
        <f ca="1">IF('Obchodní deník'!$R21&gt;=Y$1,1,0)</f>
        <v>0</v>
      </c>
      <c r="Z18">
        <f ca="1">IF('Obchodní deník'!$R21&gt;=Z$1,1,0)</f>
        <v>0</v>
      </c>
      <c r="AA18">
        <f ca="1">IF('Obchodní deník'!$R21&gt;=AA$1,1,0)</f>
        <v>0</v>
      </c>
      <c r="AB18">
        <f ca="1">IF('Obchodní deník'!$R21&gt;=AB$1,1,0)</f>
        <v>0</v>
      </c>
      <c r="AC18">
        <f ca="1">IF('Obchodní deník'!$R21&gt;=AC$1,1,0)</f>
        <v>0</v>
      </c>
      <c r="AD18">
        <f ca="1">IF('Obchodní deník'!$R21&gt;=AD$1,1,0)</f>
        <v>0</v>
      </c>
      <c r="AE18">
        <f ca="1">IF('Obchodní deník'!$R21&gt;=AE$1,1,0)</f>
        <v>0</v>
      </c>
      <c r="AF18">
        <f ca="1">IF('Obchodní deník'!$R21&gt;=AF$1,1,0)</f>
        <v>0</v>
      </c>
      <c r="AG18">
        <f ca="1">IF('Obchodní deník'!$R21&gt;=AG$1,1,0)</f>
        <v>0</v>
      </c>
      <c r="AH18">
        <f ca="1">IF('Obchodní deník'!$R21&gt;=AH$1,1,0)</f>
        <v>0</v>
      </c>
      <c r="AI18">
        <f ca="1">IF('Obchodní deník'!$R21&gt;=AI$1,1,0)</f>
        <v>0</v>
      </c>
      <c r="AJ18">
        <f ca="1">IF('Obchodní deník'!$R21&gt;=AJ$1,1,0)</f>
        <v>0</v>
      </c>
      <c r="AK18">
        <f ca="1">IF('Obchodní deník'!$R21&gt;=AK$1,1,0)</f>
        <v>0</v>
      </c>
      <c r="AL18">
        <f ca="1">IF('Obchodní deník'!$R21&gt;=AL$1,1,0)</f>
        <v>0</v>
      </c>
      <c r="AM18">
        <f ca="1">IF('Obchodní deník'!$R21&gt;=AM$1,1,0)</f>
        <v>0</v>
      </c>
      <c r="AN18">
        <f ca="1">IF('Obchodní deník'!$R21&gt;=AN$1,1,0)</f>
        <v>0</v>
      </c>
      <c r="AO18">
        <f ca="1">IF('Obchodní deník'!$R21&gt;=AO$1,1,0)</f>
        <v>0</v>
      </c>
    </row>
    <row r="19" spans="1:41">
      <c r="A19" s="1">
        <v>18</v>
      </c>
      <c r="B19">
        <f ca="1">IF('Obchodní deník'!$R22&gt;=B$1,1,0)</f>
        <v>0</v>
      </c>
      <c r="C19">
        <f ca="1">IF('Obchodní deník'!$R22&gt;=C$1,1,0)</f>
        <v>0</v>
      </c>
      <c r="D19">
        <f ca="1">IF('Obchodní deník'!$R22&gt;=D$1,1,0)</f>
        <v>0</v>
      </c>
      <c r="E19">
        <f ca="1">IF('Obchodní deník'!$R22&gt;=E$1,1,0)</f>
        <v>0</v>
      </c>
      <c r="F19">
        <f ca="1">IF('Obchodní deník'!$R22&gt;=F$1,1,0)</f>
        <v>0</v>
      </c>
      <c r="G19">
        <f ca="1">IF('Obchodní deník'!$R22&gt;=G$1,1,0)</f>
        <v>0</v>
      </c>
      <c r="H19">
        <f ca="1">IF('Obchodní deník'!$R22&gt;=H$1,1,0)</f>
        <v>0</v>
      </c>
      <c r="I19">
        <f ca="1">IF('Obchodní deník'!$R22&gt;=I$1,1,0)</f>
        <v>0</v>
      </c>
      <c r="J19">
        <f ca="1">IF('Obchodní deník'!$R22&gt;=J$1,1,0)</f>
        <v>0</v>
      </c>
      <c r="K19">
        <f ca="1">IF('Obchodní deník'!$R22&gt;=K$1,1,0)</f>
        <v>0</v>
      </c>
      <c r="L19">
        <f ca="1">IF('Obchodní deník'!$R22&gt;=L$1,1,0)</f>
        <v>0</v>
      </c>
      <c r="M19">
        <f ca="1">IF('Obchodní deník'!$R22&gt;=M$1,1,0)</f>
        <v>0</v>
      </c>
      <c r="N19">
        <f ca="1">IF('Obchodní deník'!$R22&gt;=N$1,1,0)</f>
        <v>0</v>
      </c>
      <c r="O19">
        <f ca="1">IF('Obchodní deník'!$R22&gt;=O$1,1,0)</f>
        <v>0</v>
      </c>
      <c r="P19">
        <f ca="1">IF('Obchodní deník'!$R22&gt;=P$1,1,0)</f>
        <v>0</v>
      </c>
      <c r="Q19">
        <f ca="1">IF('Obchodní deník'!$R22&gt;=Q$1,1,0)</f>
        <v>0</v>
      </c>
      <c r="R19">
        <f ca="1">IF('Obchodní deník'!$R22&gt;=R$1,1,0)</f>
        <v>0</v>
      </c>
      <c r="S19">
        <f ca="1">IF('Obchodní deník'!$R22&gt;=S$1,1,0)</f>
        <v>0</v>
      </c>
      <c r="T19">
        <f ca="1">IF('Obchodní deník'!$R22&gt;=T$1,1,0)</f>
        <v>0</v>
      </c>
      <c r="U19">
        <f ca="1">IF('Obchodní deník'!$R22&gt;=U$1,1,0)</f>
        <v>0</v>
      </c>
      <c r="V19">
        <f ca="1">IF('Obchodní deník'!$R22&gt;=V$1,1,0)</f>
        <v>0</v>
      </c>
      <c r="W19">
        <f ca="1">IF('Obchodní deník'!$R22&gt;=W$1,1,0)</f>
        <v>0</v>
      </c>
      <c r="X19">
        <f ca="1">IF('Obchodní deník'!$R22&gt;=X$1,1,0)</f>
        <v>0</v>
      </c>
      <c r="Y19">
        <f ca="1">IF('Obchodní deník'!$R22&gt;=Y$1,1,0)</f>
        <v>0</v>
      </c>
      <c r="Z19">
        <f ca="1">IF('Obchodní deník'!$R22&gt;=Z$1,1,0)</f>
        <v>0</v>
      </c>
      <c r="AA19">
        <f ca="1">IF('Obchodní deník'!$R22&gt;=AA$1,1,0)</f>
        <v>0</v>
      </c>
      <c r="AB19">
        <f ca="1">IF('Obchodní deník'!$R22&gt;=AB$1,1,0)</f>
        <v>0</v>
      </c>
      <c r="AC19">
        <f ca="1">IF('Obchodní deník'!$R22&gt;=AC$1,1,0)</f>
        <v>0</v>
      </c>
      <c r="AD19">
        <f ca="1">IF('Obchodní deník'!$R22&gt;=AD$1,1,0)</f>
        <v>0</v>
      </c>
      <c r="AE19">
        <f ca="1">IF('Obchodní deník'!$R22&gt;=AE$1,1,0)</f>
        <v>0</v>
      </c>
      <c r="AF19">
        <f ca="1">IF('Obchodní deník'!$R22&gt;=AF$1,1,0)</f>
        <v>0</v>
      </c>
      <c r="AG19">
        <f ca="1">IF('Obchodní deník'!$R22&gt;=AG$1,1,0)</f>
        <v>0</v>
      </c>
      <c r="AH19">
        <f ca="1">IF('Obchodní deník'!$R22&gt;=AH$1,1,0)</f>
        <v>0</v>
      </c>
      <c r="AI19">
        <f ca="1">IF('Obchodní deník'!$R22&gt;=AI$1,1,0)</f>
        <v>0</v>
      </c>
      <c r="AJ19">
        <f ca="1">IF('Obchodní deník'!$R22&gt;=AJ$1,1,0)</f>
        <v>0</v>
      </c>
      <c r="AK19">
        <f ca="1">IF('Obchodní deník'!$R22&gt;=AK$1,1,0)</f>
        <v>0</v>
      </c>
      <c r="AL19">
        <f ca="1">IF('Obchodní deník'!$R22&gt;=AL$1,1,0)</f>
        <v>0</v>
      </c>
      <c r="AM19">
        <f ca="1">IF('Obchodní deník'!$R22&gt;=AM$1,1,0)</f>
        <v>0</v>
      </c>
      <c r="AN19">
        <f ca="1">IF('Obchodní deník'!$R22&gt;=AN$1,1,0)</f>
        <v>0</v>
      </c>
      <c r="AO19">
        <f ca="1">IF('Obchodní deník'!$R22&gt;=AO$1,1,0)</f>
        <v>0</v>
      </c>
    </row>
    <row r="20" spans="1:41">
      <c r="A20" s="1">
        <v>19</v>
      </c>
      <c r="B20">
        <f ca="1">IF('Obchodní deník'!$R23&gt;=B$1,1,0)</f>
        <v>0</v>
      </c>
      <c r="C20">
        <f ca="1">IF('Obchodní deník'!$R23&gt;=C$1,1,0)</f>
        <v>0</v>
      </c>
      <c r="D20">
        <f ca="1">IF('Obchodní deník'!$R23&gt;=D$1,1,0)</f>
        <v>0</v>
      </c>
      <c r="E20">
        <f ca="1">IF('Obchodní deník'!$R23&gt;=E$1,1,0)</f>
        <v>0</v>
      </c>
      <c r="F20">
        <f ca="1">IF('Obchodní deník'!$R23&gt;=F$1,1,0)</f>
        <v>0</v>
      </c>
      <c r="G20">
        <f ca="1">IF('Obchodní deník'!$R23&gt;=G$1,1,0)</f>
        <v>0</v>
      </c>
      <c r="H20">
        <f ca="1">IF('Obchodní deník'!$R23&gt;=H$1,1,0)</f>
        <v>0</v>
      </c>
      <c r="I20">
        <f ca="1">IF('Obchodní deník'!$R23&gt;=I$1,1,0)</f>
        <v>0</v>
      </c>
      <c r="J20">
        <f ca="1">IF('Obchodní deník'!$R23&gt;=J$1,1,0)</f>
        <v>0</v>
      </c>
      <c r="K20">
        <f ca="1">IF('Obchodní deník'!$R23&gt;=K$1,1,0)</f>
        <v>0</v>
      </c>
      <c r="L20">
        <f ca="1">IF('Obchodní deník'!$R23&gt;=L$1,1,0)</f>
        <v>0</v>
      </c>
      <c r="M20">
        <f ca="1">IF('Obchodní deník'!$R23&gt;=M$1,1,0)</f>
        <v>0</v>
      </c>
      <c r="N20">
        <f ca="1">IF('Obchodní deník'!$R23&gt;=N$1,1,0)</f>
        <v>0</v>
      </c>
      <c r="O20">
        <f ca="1">IF('Obchodní deník'!$R23&gt;=O$1,1,0)</f>
        <v>0</v>
      </c>
      <c r="P20">
        <f ca="1">IF('Obchodní deník'!$R23&gt;=P$1,1,0)</f>
        <v>0</v>
      </c>
      <c r="Q20">
        <f ca="1">IF('Obchodní deník'!$R23&gt;=Q$1,1,0)</f>
        <v>0</v>
      </c>
      <c r="R20">
        <f ca="1">IF('Obchodní deník'!$R23&gt;=R$1,1,0)</f>
        <v>0</v>
      </c>
      <c r="S20">
        <f ca="1">IF('Obchodní deník'!$R23&gt;=S$1,1,0)</f>
        <v>0</v>
      </c>
      <c r="T20">
        <f ca="1">IF('Obchodní deník'!$R23&gt;=T$1,1,0)</f>
        <v>0</v>
      </c>
      <c r="U20">
        <f ca="1">IF('Obchodní deník'!$R23&gt;=U$1,1,0)</f>
        <v>0</v>
      </c>
      <c r="V20">
        <f ca="1">IF('Obchodní deník'!$R23&gt;=V$1,1,0)</f>
        <v>0</v>
      </c>
      <c r="W20">
        <f ca="1">IF('Obchodní deník'!$R23&gt;=W$1,1,0)</f>
        <v>0</v>
      </c>
      <c r="X20">
        <f ca="1">IF('Obchodní deník'!$R23&gt;=X$1,1,0)</f>
        <v>0</v>
      </c>
      <c r="Y20">
        <f ca="1">IF('Obchodní deník'!$R23&gt;=Y$1,1,0)</f>
        <v>0</v>
      </c>
      <c r="Z20">
        <f ca="1">IF('Obchodní deník'!$R23&gt;=Z$1,1,0)</f>
        <v>0</v>
      </c>
      <c r="AA20">
        <f ca="1">IF('Obchodní deník'!$R23&gt;=AA$1,1,0)</f>
        <v>0</v>
      </c>
      <c r="AB20">
        <f ca="1">IF('Obchodní deník'!$R23&gt;=AB$1,1,0)</f>
        <v>0</v>
      </c>
      <c r="AC20">
        <f ca="1">IF('Obchodní deník'!$R23&gt;=AC$1,1,0)</f>
        <v>0</v>
      </c>
      <c r="AD20">
        <f ca="1">IF('Obchodní deník'!$R23&gt;=AD$1,1,0)</f>
        <v>0</v>
      </c>
      <c r="AE20">
        <f ca="1">IF('Obchodní deník'!$R23&gt;=AE$1,1,0)</f>
        <v>0</v>
      </c>
      <c r="AF20">
        <f ca="1">IF('Obchodní deník'!$R23&gt;=AF$1,1,0)</f>
        <v>0</v>
      </c>
      <c r="AG20">
        <f ca="1">IF('Obchodní deník'!$R23&gt;=AG$1,1,0)</f>
        <v>0</v>
      </c>
      <c r="AH20">
        <f ca="1">IF('Obchodní deník'!$R23&gt;=AH$1,1,0)</f>
        <v>0</v>
      </c>
      <c r="AI20">
        <f ca="1">IF('Obchodní deník'!$R23&gt;=AI$1,1,0)</f>
        <v>0</v>
      </c>
      <c r="AJ20">
        <f ca="1">IF('Obchodní deník'!$R23&gt;=AJ$1,1,0)</f>
        <v>0</v>
      </c>
      <c r="AK20">
        <f ca="1">IF('Obchodní deník'!$R23&gt;=AK$1,1,0)</f>
        <v>0</v>
      </c>
      <c r="AL20">
        <f ca="1">IF('Obchodní deník'!$R23&gt;=AL$1,1,0)</f>
        <v>0</v>
      </c>
      <c r="AM20">
        <f ca="1">IF('Obchodní deník'!$R23&gt;=AM$1,1,0)</f>
        <v>0</v>
      </c>
      <c r="AN20">
        <f ca="1">IF('Obchodní deník'!$R23&gt;=AN$1,1,0)</f>
        <v>0</v>
      </c>
      <c r="AO20">
        <f ca="1">IF('Obchodní deník'!$R23&gt;=AO$1,1,0)</f>
        <v>0</v>
      </c>
    </row>
    <row r="21" spans="1:41">
      <c r="A21" s="1">
        <v>20</v>
      </c>
      <c r="B21">
        <f ca="1">IF('Obchodní deník'!$R24&gt;=B$1,1,0)</f>
        <v>0</v>
      </c>
      <c r="C21">
        <f ca="1">IF('Obchodní deník'!$R24&gt;=C$1,1,0)</f>
        <v>0</v>
      </c>
      <c r="D21">
        <f ca="1">IF('Obchodní deník'!$R24&gt;=D$1,1,0)</f>
        <v>0</v>
      </c>
      <c r="E21">
        <f ca="1">IF('Obchodní deník'!$R24&gt;=E$1,1,0)</f>
        <v>0</v>
      </c>
      <c r="F21">
        <f ca="1">IF('Obchodní deník'!$R24&gt;=F$1,1,0)</f>
        <v>0</v>
      </c>
      <c r="G21">
        <f ca="1">IF('Obchodní deník'!$R24&gt;=G$1,1,0)</f>
        <v>0</v>
      </c>
      <c r="H21">
        <f ca="1">IF('Obchodní deník'!$R24&gt;=H$1,1,0)</f>
        <v>0</v>
      </c>
      <c r="I21">
        <f ca="1">IF('Obchodní deník'!$R24&gt;=I$1,1,0)</f>
        <v>0</v>
      </c>
      <c r="J21">
        <f ca="1">IF('Obchodní deník'!$R24&gt;=J$1,1,0)</f>
        <v>0</v>
      </c>
      <c r="K21">
        <f ca="1">IF('Obchodní deník'!$R24&gt;=K$1,1,0)</f>
        <v>0</v>
      </c>
      <c r="L21">
        <f ca="1">IF('Obchodní deník'!$R24&gt;=L$1,1,0)</f>
        <v>0</v>
      </c>
      <c r="M21">
        <f ca="1">IF('Obchodní deník'!$R24&gt;=M$1,1,0)</f>
        <v>0</v>
      </c>
      <c r="N21">
        <f ca="1">IF('Obchodní deník'!$R24&gt;=N$1,1,0)</f>
        <v>0</v>
      </c>
      <c r="O21">
        <f ca="1">IF('Obchodní deník'!$R24&gt;=O$1,1,0)</f>
        <v>0</v>
      </c>
      <c r="P21">
        <f ca="1">IF('Obchodní deník'!$R24&gt;=P$1,1,0)</f>
        <v>0</v>
      </c>
      <c r="Q21">
        <f ca="1">IF('Obchodní deník'!$R24&gt;=Q$1,1,0)</f>
        <v>0</v>
      </c>
      <c r="R21">
        <f ca="1">IF('Obchodní deník'!$R24&gt;=R$1,1,0)</f>
        <v>0</v>
      </c>
      <c r="S21">
        <f ca="1">IF('Obchodní deník'!$R24&gt;=S$1,1,0)</f>
        <v>0</v>
      </c>
      <c r="T21">
        <f ca="1">IF('Obchodní deník'!$R24&gt;=T$1,1,0)</f>
        <v>0</v>
      </c>
      <c r="U21">
        <f ca="1">IF('Obchodní deník'!$R24&gt;=U$1,1,0)</f>
        <v>0</v>
      </c>
      <c r="V21">
        <f ca="1">IF('Obchodní deník'!$R24&gt;=V$1,1,0)</f>
        <v>0</v>
      </c>
      <c r="W21">
        <f ca="1">IF('Obchodní deník'!$R24&gt;=W$1,1,0)</f>
        <v>0</v>
      </c>
      <c r="X21">
        <f ca="1">IF('Obchodní deník'!$R24&gt;=X$1,1,0)</f>
        <v>0</v>
      </c>
      <c r="Y21">
        <f ca="1">IF('Obchodní deník'!$R24&gt;=Y$1,1,0)</f>
        <v>0</v>
      </c>
      <c r="Z21">
        <f ca="1">IF('Obchodní deník'!$R24&gt;=Z$1,1,0)</f>
        <v>0</v>
      </c>
      <c r="AA21">
        <f ca="1">IF('Obchodní deník'!$R24&gt;=AA$1,1,0)</f>
        <v>0</v>
      </c>
      <c r="AB21">
        <f ca="1">IF('Obchodní deník'!$R24&gt;=AB$1,1,0)</f>
        <v>0</v>
      </c>
      <c r="AC21">
        <f ca="1">IF('Obchodní deník'!$R24&gt;=AC$1,1,0)</f>
        <v>0</v>
      </c>
      <c r="AD21">
        <f ca="1">IF('Obchodní deník'!$R24&gt;=AD$1,1,0)</f>
        <v>0</v>
      </c>
      <c r="AE21">
        <f ca="1">IF('Obchodní deník'!$R24&gt;=AE$1,1,0)</f>
        <v>0</v>
      </c>
      <c r="AF21">
        <f ca="1">IF('Obchodní deník'!$R24&gt;=AF$1,1,0)</f>
        <v>0</v>
      </c>
      <c r="AG21">
        <f ca="1">IF('Obchodní deník'!$R24&gt;=AG$1,1,0)</f>
        <v>0</v>
      </c>
      <c r="AH21">
        <f ca="1">IF('Obchodní deník'!$R24&gt;=AH$1,1,0)</f>
        <v>0</v>
      </c>
      <c r="AI21">
        <f ca="1">IF('Obchodní deník'!$R24&gt;=AI$1,1,0)</f>
        <v>0</v>
      </c>
      <c r="AJ21">
        <f ca="1">IF('Obchodní deník'!$R24&gt;=AJ$1,1,0)</f>
        <v>0</v>
      </c>
      <c r="AK21">
        <f ca="1">IF('Obchodní deník'!$R24&gt;=AK$1,1,0)</f>
        <v>0</v>
      </c>
      <c r="AL21">
        <f ca="1">IF('Obchodní deník'!$R24&gt;=AL$1,1,0)</f>
        <v>0</v>
      </c>
      <c r="AM21">
        <f ca="1">IF('Obchodní deník'!$R24&gt;=AM$1,1,0)</f>
        <v>0</v>
      </c>
      <c r="AN21">
        <f ca="1">IF('Obchodní deník'!$R24&gt;=AN$1,1,0)</f>
        <v>0</v>
      </c>
      <c r="AO21">
        <f ca="1">IF('Obchodní deník'!$R24&gt;=AO$1,1,0)</f>
        <v>0</v>
      </c>
    </row>
    <row r="22" spans="1:41">
      <c r="A22" s="1">
        <v>21</v>
      </c>
      <c r="B22">
        <f ca="1">IF('Obchodní deník'!$R25&gt;=B$1,1,0)</f>
        <v>0</v>
      </c>
      <c r="C22">
        <f ca="1">IF('Obchodní deník'!$R25&gt;=C$1,1,0)</f>
        <v>0</v>
      </c>
      <c r="D22">
        <f ca="1">IF('Obchodní deník'!$R25&gt;=D$1,1,0)</f>
        <v>0</v>
      </c>
      <c r="E22">
        <f ca="1">IF('Obchodní deník'!$R25&gt;=E$1,1,0)</f>
        <v>0</v>
      </c>
      <c r="F22">
        <f ca="1">IF('Obchodní deník'!$R25&gt;=F$1,1,0)</f>
        <v>0</v>
      </c>
      <c r="G22">
        <f ca="1">IF('Obchodní deník'!$R25&gt;=G$1,1,0)</f>
        <v>0</v>
      </c>
      <c r="H22">
        <f ca="1">IF('Obchodní deník'!$R25&gt;=H$1,1,0)</f>
        <v>0</v>
      </c>
      <c r="I22">
        <f ca="1">IF('Obchodní deník'!$R25&gt;=I$1,1,0)</f>
        <v>0</v>
      </c>
      <c r="J22">
        <f ca="1">IF('Obchodní deník'!$R25&gt;=J$1,1,0)</f>
        <v>0</v>
      </c>
      <c r="K22">
        <f ca="1">IF('Obchodní deník'!$R25&gt;=K$1,1,0)</f>
        <v>0</v>
      </c>
      <c r="L22">
        <f ca="1">IF('Obchodní deník'!$R25&gt;=L$1,1,0)</f>
        <v>0</v>
      </c>
      <c r="M22">
        <f ca="1">IF('Obchodní deník'!$R25&gt;=M$1,1,0)</f>
        <v>0</v>
      </c>
      <c r="N22">
        <f ca="1">IF('Obchodní deník'!$R25&gt;=N$1,1,0)</f>
        <v>0</v>
      </c>
      <c r="O22">
        <f ca="1">IF('Obchodní deník'!$R25&gt;=O$1,1,0)</f>
        <v>0</v>
      </c>
      <c r="P22">
        <f ca="1">IF('Obchodní deník'!$R25&gt;=P$1,1,0)</f>
        <v>0</v>
      </c>
      <c r="Q22">
        <f ca="1">IF('Obchodní deník'!$R25&gt;=Q$1,1,0)</f>
        <v>0</v>
      </c>
      <c r="R22">
        <f ca="1">IF('Obchodní deník'!$R25&gt;=R$1,1,0)</f>
        <v>0</v>
      </c>
      <c r="S22">
        <f ca="1">IF('Obchodní deník'!$R25&gt;=S$1,1,0)</f>
        <v>0</v>
      </c>
      <c r="T22">
        <f ca="1">IF('Obchodní deník'!$R25&gt;=T$1,1,0)</f>
        <v>0</v>
      </c>
      <c r="U22">
        <f ca="1">IF('Obchodní deník'!$R25&gt;=U$1,1,0)</f>
        <v>0</v>
      </c>
      <c r="V22">
        <f ca="1">IF('Obchodní deník'!$R25&gt;=V$1,1,0)</f>
        <v>0</v>
      </c>
      <c r="W22">
        <f ca="1">IF('Obchodní deník'!$R25&gt;=W$1,1,0)</f>
        <v>0</v>
      </c>
      <c r="X22">
        <f ca="1">IF('Obchodní deník'!$R25&gt;=X$1,1,0)</f>
        <v>0</v>
      </c>
      <c r="Y22">
        <f ca="1">IF('Obchodní deník'!$R25&gt;=Y$1,1,0)</f>
        <v>0</v>
      </c>
      <c r="Z22">
        <f ca="1">IF('Obchodní deník'!$R25&gt;=Z$1,1,0)</f>
        <v>0</v>
      </c>
      <c r="AA22">
        <f ca="1">IF('Obchodní deník'!$R25&gt;=AA$1,1,0)</f>
        <v>0</v>
      </c>
      <c r="AB22">
        <f ca="1">IF('Obchodní deník'!$R25&gt;=AB$1,1,0)</f>
        <v>0</v>
      </c>
      <c r="AC22">
        <f ca="1">IF('Obchodní deník'!$R25&gt;=AC$1,1,0)</f>
        <v>0</v>
      </c>
      <c r="AD22">
        <f ca="1">IF('Obchodní deník'!$R25&gt;=AD$1,1,0)</f>
        <v>0</v>
      </c>
      <c r="AE22">
        <f ca="1">IF('Obchodní deník'!$R25&gt;=AE$1,1,0)</f>
        <v>0</v>
      </c>
      <c r="AF22">
        <f ca="1">IF('Obchodní deník'!$R25&gt;=AF$1,1,0)</f>
        <v>0</v>
      </c>
      <c r="AG22">
        <f ca="1">IF('Obchodní deník'!$R25&gt;=AG$1,1,0)</f>
        <v>0</v>
      </c>
      <c r="AH22">
        <f ca="1">IF('Obchodní deník'!$R25&gt;=AH$1,1,0)</f>
        <v>0</v>
      </c>
      <c r="AI22">
        <f ca="1">IF('Obchodní deník'!$R25&gt;=AI$1,1,0)</f>
        <v>0</v>
      </c>
      <c r="AJ22">
        <f ca="1">IF('Obchodní deník'!$R25&gt;=AJ$1,1,0)</f>
        <v>0</v>
      </c>
      <c r="AK22">
        <f ca="1">IF('Obchodní deník'!$R25&gt;=AK$1,1,0)</f>
        <v>0</v>
      </c>
      <c r="AL22">
        <f ca="1">IF('Obchodní deník'!$R25&gt;=AL$1,1,0)</f>
        <v>0</v>
      </c>
      <c r="AM22">
        <f ca="1">IF('Obchodní deník'!$R25&gt;=AM$1,1,0)</f>
        <v>0</v>
      </c>
      <c r="AN22">
        <f ca="1">IF('Obchodní deník'!$R25&gt;=AN$1,1,0)</f>
        <v>0</v>
      </c>
      <c r="AO22">
        <f ca="1">IF('Obchodní deník'!$R25&gt;=AO$1,1,0)</f>
        <v>0</v>
      </c>
    </row>
    <row r="23" spans="1:41">
      <c r="A23" s="1">
        <v>22</v>
      </c>
      <c r="B23">
        <f ca="1">IF('Obchodní deník'!$R26&gt;=B$1,1,0)</f>
        <v>0</v>
      </c>
      <c r="C23">
        <f ca="1">IF('Obchodní deník'!$R26&gt;=C$1,1,0)</f>
        <v>0</v>
      </c>
      <c r="D23">
        <f ca="1">IF('Obchodní deník'!$R26&gt;=D$1,1,0)</f>
        <v>0</v>
      </c>
      <c r="E23">
        <f ca="1">IF('Obchodní deník'!$R26&gt;=E$1,1,0)</f>
        <v>0</v>
      </c>
      <c r="F23">
        <f ca="1">IF('Obchodní deník'!$R26&gt;=F$1,1,0)</f>
        <v>0</v>
      </c>
      <c r="G23">
        <f ca="1">IF('Obchodní deník'!$R26&gt;=G$1,1,0)</f>
        <v>0</v>
      </c>
      <c r="H23">
        <f ca="1">IF('Obchodní deník'!$R26&gt;=H$1,1,0)</f>
        <v>0</v>
      </c>
      <c r="I23">
        <f ca="1">IF('Obchodní deník'!$R26&gt;=I$1,1,0)</f>
        <v>0</v>
      </c>
      <c r="J23">
        <f ca="1">IF('Obchodní deník'!$R26&gt;=J$1,1,0)</f>
        <v>0</v>
      </c>
      <c r="K23">
        <f ca="1">IF('Obchodní deník'!$R26&gt;=K$1,1,0)</f>
        <v>0</v>
      </c>
      <c r="L23">
        <f ca="1">IF('Obchodní deník'!$R26&gt;=L$1,1,0)</f>
        <v>0</v>
      </c>
      <c r="M23">
        <f ca="1">IF('Obchodní deník'!$R26&gt;=M$1,1,0)</f>
        <v>0</v>
      </c>
      <c r="N23">
        <f ca="1">IF('Obchodní deník'!$R26&gt;=N$1,1,0)</f>
        <v>0</v>
      </c>
      <c r="O23">
        <f ca="1">IF('Obchodní deník'!$R26&gt;=O$1,1,0)</f>
        <v>0</v>
      </c>
      <c r="P23">
        <f ca="1">IF('Obchodní deník'!$R26&gt;=P$1,1,0)</f>
        <v>0</v>
      </c>
      <c r="Q23">
        <f ca="1">IF('Obchodní deník'!$R26&gt;=Q$1,1,0)</f>
        <v>0</v>
      </c>
      <c r="R23">
        <f ca="1">IF('Obchodní deník'!$R26&gt;=R$1,1,0)</f>
        <v>0</v>
      </c>
      <c r="S23">
        <f ca="1">IF('Obchodní deník'!$R26&gt;=S$1,1,0)</f>
        <v>0</v>
      </c>
      <c r="T23">
        <f ca="1">IF('Obchodní deník'!$R26&gt;=T$1,1,0)</f>
        <v>0</v>
      </c>
      <c r="U23">
        <f ca="1">IF('Obchodní deník'!$R26&gt;=U$1,1,0)</f>
        <v>0</v>
      </c>
      <c r="V23">
        <f ca="1">IF('Obchodní deník'!$R26&gt;=V$1,1,0)</f>
        <v>0</v>
      </c>
      <c r="W23">
        <f ca="1">IF('Obchodní deník'!$R26&gt;=W$1,1,0)</f>
        <v>0</v>
      </c>
      <c r="X23">
        <f ca="1">IF('Obchodní deník'!$R26&gt;=X$1,1,0)</f>
        <v>0</v>
      </c>
      <c r="Y23">
        <f ca="1">IF('Obchodní deník'!$R26&gt;=Y$1,1,0)</f>
        <v>0</v>
      </c>
      <c r="Z23">
        <f ca="1">IF('Obchodní deník'!$R26&gt;=Z$1,1,0)</f>
        <v>0</v>
      </c>
      <c r="AA23">
        <f ca="1">IF('Obchodní deník'!$R26&gt;=AA$1,1,0)</f>
        <v>0</v>
      </c>
      <c r="AB23">
        <f ca="1">IF('Obchodní deník'!$R26&gt;=AB$1,1,0)</f>
        <v>0</v>
      </c>
      <c r="AC23">
        <f ca="1">IF('Obchodní deník'!$R26&gt;=AC$1,1,0)</f>
        <v>0</v>
      </c>
      <c r="AD23">
        <f ca="1">IF('Obchodní deník'!$R26&gt;=AD$1,1,0)</f>
        <v>0</v>
      </c>
      <c r="AE23">
        <f ca="1">IF('Obchodní deník'!$R26&gt;=AE$1,1,0)</f>
        <v>0</v>
      </c>
      <c r="AF23">
        <f ca="1">IF('Obchodní deník'!$R26&gt;=AF$1,1,0)</f>
        <v>0</v>
      </c>
      <c r="AG23">
        <f ca="1">IF('Obchodní deník'!$R26&gt;=AG$1,1,0)</f>
        <v>0</v>
      </c>
      <c r="AH23">
        <f ca="1">IF('Obchodní deník'!$R26&gt;=AH$1,1,0)</f>
        <v>0</v>
      </c>
      <c r="AI23">
        <f ca="1">IF('Obchodní deník'!$R26&gt;=AI$1,1,0)</f>
        <v>0</v>
      </c>
      <c r="AJ23">
        <f ca="1">IF('Obchodní deník'!$R26&gt;=AJ$1,1,0)</f>
        <v>0</v>
      </c>
      <c r="AK23">
        <f ca="1">IF('Obchodní deník'!$R26&gt;=AK$1,1,0)</f>
        <v>0</v>
      </c>
      <c r="AL23">
        <f ca="1">IF('Obchodní deník'!$R26&gt;=AL$1,1,0)</f>
        <v>0</v>
      </c>
      <c r="AM23">
        <f ca="1">IF('Obchodní deník'!$R26&gt;=AM$1,1,0)</f>
        <v>0</v>
      </c>
      <c r="AN23">
        <f ca="1">IF('Obchodní deník'!$R26&gt;=AN$1,1,0)</f>
        <v>0</v>
      </c>
      <c r="AO23">
        <f ca="1">IF('Obchodní deník'!$R26&gt;=AO$1,1,0)</f>
        <v>0</v>
      </c>
    </row>
    <row r="24" spans="1:41">
      <c r="A24" s="1">
        <v>23</v>
      </c>
      <c r="B24">
        <f ca="1">IF('Obchodní deník'!$R27&gt;=B$1,1,0)</f>
        <v>0</v>
      </c>
      <c r="C24">
        <f ca="1">IF('Obchodní deník'!$R27&gt;=C$1,1,0)</f>
        <v>0</v>
      </c>
      <c r="D24">
        <f ca="1">IF('Obchodní deník'!$R27&gt;=D$1,1,0)</f>
        <v>0</v>
      </c>
      <c r="E24">
        <f ca="1">IF('Obchodní deník'!$R27&gt;=E$1,1,0)</f>
        <v>0</v>
      </c>
      <c r="F24">
        <f ca="1">IF('Obchodní deník'!$R27&gt;=F$1,1,0)</f>
        <v>0</v>
      </c>
      <c r="G24">
        <f ca="1">IF('Obchodní deník'!$R27&gt;=G$1,1,0)</f>
        <v>0</v>
      </c>
      <c r="H24">
        <f ca="1">IF('Obchodní deník'!$R27&gt;=H$1,1,0)</f>
        <v>0</v>
      </c>
      <c r="I24">
        <f ca="1">IF('Obchodní deník'!$R27&gt;=I$1,1,0)</f>
        <v>0</v>
      </c>
      <c r="J24">
        <f ca="1">IF('Obchodní deník'!$R27&gt;=J$1,1,0)</f>
        <v>0</v>
      </c>
      <c r="K24">
        <f ca="1">IF('Obchodní deník'!$R27&gt;=K$1,1,0)</f>
        <v>0</v>
      </c>
      <c r="L24">
        <f ca="1">IF('Obchodní deník'!$R27&gt;=L$1,1,0)</f>
        <v>0</v>
      </c>
      <c r="M24">
        <f ca="1">IF('Obchodní deník'!$R27&gt;=M$1,1,0)</f>
        <v>0</v>
      </c>
      <c r="N24">
        <f ca="1">IF('Obchodní deník'!$R27&gt;=N$1,1,0)</f>
        <v>0</v>
      </c>
      <c r="O24">
        <f ca="1">IF('Obchodní deník'!$R27&gt;=O$1,1,0)</f>
        <v>0</v>
      </c>
      <c r="P24">
        <f ca="1">IF('Obchodní deník'!$R27&gt;=P$1,1,0)</f>
        <v>0</v>
      </c>
      <c r="Q24">
        <f ca="1">IF('Obchodní deník'!$R27&gt;=Q$1,1,0)</f>
        <v>0</v>
      </c>
      <c r="R24">
        <f ca="1">IF('Obchodní deník'!$R27&gt;=R$1,1,0)</f>
        <v>0</v>
      </c>
      <c r="S24">
        <f ca="1">IF('Obchodní deník'!$R27&gt;=S$1,1,0)</f>
        <v>0</v>
      </c>
      <c r="T24">
        <f ca="1">IF('Obchodní deník'!$R27&gt;=T$1,1,0)</f>
        <v>0</v>
      </c>
      <c r="U24">
        <f ca="1">IF('Obchodní deník'!$R27&gt;=U$1,1,0)</f>
        <v>0</v>
      </c>
      <c r="V24">
        <f ca="1">IF('Obchodní deník'!$R27&gt;=V$1,1,0)</f>
        <v>0</v>
      </c>
      <c r="W24">
        <f ca="1">IF('Obchodní deník'!$R27&gt;=W$1,1,0)</f>
        <v>0</v>
      </c>
      <c r="X24">
        <f ca="1">IF('Obchodní deník'!$R27&gt;=X$1,1,0)</f>
        <v>0</v>
      </c>
      <c r="Y24">
        <f ca="1">IF('Obchodní deník'!$R27&gt;=Y$1,1,0)</f>
        <v>0</v>
      </c>
      <c r="Z24">
        <f ca="1">IF('Obchodní deník'!$R27&gt;=Z$1,1,0)</f>
        <v>0</v>
      </c>
      <c r="AA24">
        <f ca="1">IF('Obchodní deník'!$R27&gt;=AA$1,1,0)</f>
        <v>0</v>
      </c>
      <c r="AB24">
        <f ca="1">IF('Obchodní deník'!$R27&gt;=AB$1,1,0)</f>
        <v>0</v>
      </c>
      <c r="AC24">
        <f ca="1">IF('Obchodní deník'!$R27&gt;=AC$1,1,0)</f>
        <v>0</v>
      </c>
      <c r="AD24">
        <f ca="1">IF('Obchodní deník'!$R27&gt;=AD$1,1,0)</f>
        <v>0</v>
      </c>
      <c r="AE24">
        <f ca="1">IF('Obchodní deník'!$R27&gt;=AE$1,1,0)</f>
        <v>0</v>
      </c>
      <c r="AF24">
        <f ca="1">IF('Obchodní deník'!$R27&gt;=AF$1,1,0)</f>
        <v>0</v>
      </c>
      <c r="AG24">
        <f ca="1">IF('Obchodní deník'!$R27&gt;=AG$1,1,0)</f>
        <v>0</v>
      </c>
      <c r="AH24">
        <f ca="1">IF('Obchodní deník'!$R27&gt;=AH$1,1,0)</f>
        <v>0</v>
      </c>
      <c r="AI24">
        <f ca="1">IF('Obchodní deník'!$R27&gt;=AI$1,1,0)</f>
        <v>0</v>
      </c>
      <c r="AJ24">
        <f ca="1">IF('Obchodní deník'!$R27&gt;=AJ$1,1,0)</f>
        <v>0</v>
      </c>
      <c r="AK24">
        <f ca="1">IF('Obchodní deník'!$R27&gt;=AK$1,1,0)</f>
        <v>0</v>
      </c>
      <c r="AL24">
        <f ca="1">IF('Obchodní deník'!$R27&gt;=AL$1,1,0)</f>
        <v>0</v>
      </c>
      <c r="AM24">
        <f ca="1">IF('Obchodní deník'!$R27&gt;=AM$1,1,0)</f>
        <v>0</v>
      </c>
      <c r="AN24">
        <f ca="1">IF('Obchodní deník'!$R27&gt;=AN$1,1,0)</f>
        <v>0</v>
      </c>
      <c r="AO24">
        <f ca="1">IF('Obchodní deník'!$R27&gt;=AO$1,1,0)</f>
        <v>0</v>
      </c>
    </row>
    <row r="25" spans="1:41">
      <c r="A25" s="1">
        <v>24</v>
      </c>
      <c r="B25">
        <f ca="1">IF('Obchodní deník'!$R28&gt;=B$1,1,0)</f>
        <v>0</v>
      </c>
      <c r="C25">
        <f ca="1">IF('Obchodní deník'!$R28&gt;=C$1,1,0)</f>
        <v>0</v>
      </c>
      <c r="D25">
        <f ca="1">IF('Obchodní deník'!$R28&gt;=D$1,1,0)</f>
        <v>0</v>
      </c>
      <c r="E25">
        <f ca="1">IF('Obchodní deník'!$R28&gt;=E$1,1,0)</f>
        <v>0</v>
      </c>
      <c r="F25">
        <f ca="1">IF('Obchodní deník'!$R28&gt;=F$1,1,0)</f>
        <v>0</v>
      </c>
      <c r="G25">
        <f ca="1">IF('Obchodní deník'!$R28&gt;=G$1,1,0)</f>
        <v>0</v>
      </c>
      <c r="H25">
        <f ca="1">IF('Obchodní deník'!$R28&gt;=H$1,1,0)</f>
        <v>0</v>
      </c>
      <c r="I25">
        <f ca="1">IF('Obchodní deník'!$R28&gt;=I$1,1,0)</f>
        <v>0</v>
      </c>
      <c r="J25">
        <f ca="1">IF('Obchodní deník'!$R28&gt;=J$1,1,0)</f>
        <v>0</v>
      </c>
      <c r="K25">
        <f ca="1">IF('Obchodní deník'!$R28&gt;=K$1,1,0)</f>
        <v>0</v>
      </c>
      <c r="L25">
        <f ca="1">IF('Obchodní deník'!$R28&gt;=L$1,1,0)</f>
        <v>0</v>
      </c>
      <c r="M25">
        <f ca="1">IF('Obchodní deník'!$R28&gt;=M$1,1,0)</f>
        <v>0</v>
      </c>
      <c r="N25">
        <f ca="1">IF('Obchodní deník'!$R28&gt;=N$1,1,0)</f>
        <v>0</v>
      </c>
      <c r="O25">
        <f ca="1">IF('Obchodní deník'!$R28&gt;=O$1,1,0)</f>
        <v>0</v>
      </c>
      <c r="P25">
        <f ca="1">IF('Obchodní deník'!$R28&gt;=P$1,1,0)</f>
        <v>0</v>
      </c>
      <c r="Q25">
        <f ca="1">IF('Obchodní deník'!$R28&gt;=Q$1,1,0)</f>
        <v>0</v>
      </c>
      <c r="R25">
        <f ca="1">IF('Obchodní deník'!$R28&gt;=R$1,1,0)</f>
        <v>0</v>
      </c>
      <c r="S25">
        <f ca="1">IF('Obchodní deník'!$R28&gt;=S$1,1,0)</f>
        <v>0</v>
      </c>
      <c r="T25">
        <f ca="1">IF('Obchodní deník'!$R28&gt;=T$1,1,0)</f>
        <v>0</v>
      </c>
      <c r="U25">
        <f ca="1">IF('Obchodní deník'!$R28&gt;=U$1,1,0)</f>
        <v>0</v>
      </c>
      <c r="V25">
        <f ca="1">IF('Obchodní deník'!$R28&gt;=V$1,1,0)</f>
        <v>0</v>
      </c>
      <c r="W25">
        <f ca="1">IF('Obchodní deník'!$R28&gt;=W$1,1,0)</f>
        <v>0</v>
      </c>
      <c r="X25">
        <f ca="1">IF('Obchodní deník'!$R28&gt;=X$1,1,0)</f>
        <v>0</v>
      </c>
      <c r="Y25">
        <f ca="1">IF('Obchodní deník'!$R28&gt;=Y$1,1,0)</f>
        <v>0</v>
      </c>
      <c r="Z25">
        <f ca="1">IF('Obchodní deník'!$R28&gt;=Z$1,1,0)</f>
        <v>0</v>
      </c>
      <c r="AA25">
        <f ca="1">IF('Obchodní deník'!$R28&gt;=AA$1,1,0)</f>
        <v>0</v>
      </c>
      <c r="AB25">
        <f ca="1">IF('Obchodní deník'!$R28&gt;=AB$1,1,0)</f>
        <v>0</v>
      </c>
      <c r="AC25">
        <f ca="1">IF('Obchodní deník'!$R28&gt;=AC$1,1,0)</f>
        <v>0</v>
      </c>
      <c r="AD25">
        <f ca="1">IF('Obchodní deník'!$R28&gt;=AD$1,1,0)</f>
        <v>0</v>
      </c>
      <c r="AE25">
        <f ca="1">IF('Obchodní deník'!$R28&gt;=AE$1,1,0)</f>
        <v>0</v>
      </c>
      <c r="AF25">
        <f ca="1">IF('Obchodní deník'!$R28&gt;=AF$1,1,0)</f>
        <v>0</v>
      </c>
      <c r="AG25">
        <f ca="1">IF('Obchodní deník'!$R28&gt;=AG$1,1,0)</f>
        <v>0</v>
      </c>
      <c r="AH25">
        <f ca="1">IF('Obchodní deník'!$R28&gt;=AH$1,1,0)</f>
        <v>0</v>
      </c>
      <c r="AI25">
        <f ca="1">IF('Obchodní deník'!$R28&gt;=AI$1,1,0)</f>
        <v>0</v>
      </c>
      <c r="AJ25">
        <f ca="1">IF('Obchodní deník'!$R28&gt;=AJ$1,1,0)</f>
        <v>0</v>
      </c>
      <c r="AK25">
        <f ca="1">IF('Obchodní deník'!$R28&gt;=AK$1,1,0)</f>
        <v>0</v>
      </c>
      <c r="AL25">
        <f ca="1">IF('Obchodní deník'!$R28&gt;=AL$1,1,0)</f>
        <v>0</v>
      </c>
      <c r="AM25">
        <f ca="1">IF('Obchodní deník'!$R28&gt;=AM$1,1,0)</f>
        <v>0</v>
      </c>
      <c r="AN25">
        <f ca="1">IF('Obchodní deník'!$R28&gt;=AN$1,1,0)</f>
        <v>0</v>
      </c>
      <c r="AO25">
        <f ca="1">IF('Obchodní deník'!$R28&gt;=AO$1,1,0)</f>
        <v>0</v>
      </c>
    </row>
    <row r="26" spans="1:41">
      <c r="A26" s="1">
        <v>25</v>
      </c>
      <c r="B26">
        <f ca="1">IF('Obchodní deník'!$R29&gt;=B$1,1,0)</f>
        <v>0</v>
      </c>
      <c r="C26">
        <f ca="1">IF('Obchodní deník'!$R29&gt;=C$1,1,0)</f>
        <v>0</v>
      </c>
      <c r="D26">
        <f ca="1">IF('Obchodní deník'!$R29&gt;=D$1,1,0)</f>
        <v>0</v>
      </c>
      <c r="E26">
        <f ca="1">IF('Obchodní deník'!$R29&gt;=E$1,1,0)</f>
        <v>0</v>
      </c>
      <c r="F26">
        <f ca="1">IF('Obchodní deník'!$R29&gt;=F$1,1,0)</f>
        <v>0</v>
      </c>
      <c r="G26">
        <f ca="1">IF('Obchodní deník'!$R29&gt;=G$1,1,0)</f>
        <v>0</v>
      </c>
      <c r="H26">
        <f ca="1">IF('Obchodní deník'!$R29&gt;=H$1,1,0)</f>
        <v>0</v>
      </c>
      <c r="I26">
        <f ca="1">IF('Obchodní deník'!$R29&gt;=I$1,1,0)</f>
        <v>0</v>
      </c>
      <c r="J26">
        <f ca="1">IF('Obchodní deník'!$R29&gt;=J$1,1,0)</f>
        <v>0</v>
      </c>
      <c r="K26">
        <f ca="1">IF('Obchodní deník'!$R29&gt;=K$1,1,0)</f>
        <v>0</v>
      </c>
      <c r="L26">
        <f ca="1">IF('Obchodní deník'!$R29&gt;=L$1,1,0)</f>
        <v>0</v>
      </c>
      <c r="M26">
        <f ca="1">IF('Obchodní deník'!$R29&gt;=M$1,1,0)</f>
        <v>0</v>
      </c>
      <c r="N26">
        <f ca="1">IF('Obchodní deník'!$R29&gt;=N$1,1,0)</f>
        <v>0</v>
      </c>
      <c r="O26">
        <f ca="1">IF('Obchodní deník'!$R29&gt;=O$1,1,0)</f>
        <v>0</v>
      </c>
      <c r="P26">
        <f ca="1">IF('Obchodní deník'!$R29&gt;=P$1,1,0)</f>
        <v>0</v>
      </c>
      <c r="Q26">
        <f ca="1">IF('Obchodní deník'!$R29&gt;=Q$1,1,0)</f>
        <v>0</v>
      </c>
      <c r="R26">
        <f ca="1">IF('Obchodní deník'!$R29&gt;=R$1,1,0)</f>
        <v>0</v>
      </c>
      <c r="S26">
        <f ca="1">IF('Obchodní deník'!$R29&gt;=S$1,1,0)</f>
        <v>0</v>
      </c>
      <c r="T26">
        <f ca="1">IF('Obchodní deník'!$R29&gt;=T$1,1,0)</f>
        <v>0</v>
      </c>
      <c r="U26">
        <f ca="1">IF('Obchodní deník'!$R29&gt;=U$1,1,0)</f>
        <v>0</v>
      </c>
      <c r="V26">
        <f ca="1">IF('Obchodní deník'!$R29&gt;=V$1,1,0)</f>
        <v>0</v>
      </c>
      <c r="W26">
        <f ca="1">IF('Obchodní deník'!$R29&gt;=W$1,1,0)</f>
        <v>0</v>
      </c>
      <c r="X26">
        <f ca="1">IF('Obchodní deník'!$R29&gt;=X$1,1,0)</f>
        <v>0</v>
      </c>
      <c r="Y26">
        <f ca="1">IF('Obchodní deník'!$R29&gt;=Y$1,1,0)</f>
        <v>0</v>
      </c>
      <c r="Z26">
        <f ca="1">IF('Obchodní deník'!$R29&gt;=Z$1,1,0)</f>
        <v>0</v>
      </c>
      <c r="AA26">
        <f ca="1">IF('Obchodní deník'!$R29&gt;=AA$1,1,0)</f>
        <v>0</v>
      </c>
      <c r="AB26">
        <f ca="1">IF('Obchodní deník'!$R29&gt;=AB$1,1,0)</f>
        <v>0</v>
      </c>
      <c r="AC26">
        <f ca="1">IF('Obchodní deník'!$R29&gt;=AC$1,1,0)</f>
        <v>0</v>
      </c>
      <c r="AD26">
        <f ca="1">IF('Obchodní deník'!$R29&gt;=AD$1,1,0)</f>
        <v>0</v>
      </c>
      <c r="AE26">
        <f ca="1">IF('Obchodní deník'!$R29&gt;=AE$1,1,0)</f>
        <v>0</v>
      </c>
      <c r="AF26">
        <f ca="1">IF('Obchodní deník'!$R29&gt;=AF$1,1,0)</f>
        <v>0</v>
      </c>
      <c r="AG26">
        <f ca="1">IF('Obchodní deník'!$R29&gt;=AG$1,1,0)</f>
        <v>0</v>
      </c>
      <c r="AH26">
        <f ca="1">IF('Obchodní deník'!$R29&gt;=AH$1,1,0)</f>
        <v>0</v>
      </c>
      <c r="AI26">
        <f ca="1">IF('Obchodní deník'!$R29&gt;=AI$1,1,0)</f>
        <v>0</v>
      </c>
      <c r="AJ26">
        <f ca="1">IF('Obchodní deník'!$R29&gt;=AJ$1,1,0)</f>
        <v>0</v>
      </c>
      <c r="AK26">
        <f ca="1">IF('Obchodní deník'!$R29&gt;=AK$1,1,0)</f>
        <v>0</v>
      </c>
      <c r="AL26">
        <f ca="1">IF('Obchodní deník'!$R29&gt;=AL$1,1,0)</f>
        <v>0</v>
      </c>
      <c r="AM26">
        <f ca="1">IF('Obchodní deník'!$R29&gt;=AM$1,1,0)</f>
        <v>0</v>
      </c>
      <c r="AN26">
        <f ca="1">IF('Obchodní deník'!$R29&gt;=AN$1,1,0)</f>
        <v>0</v>
      </c>
      <c r="AO26">
        <f ca="1">IF('Obchodní deník'!$R29&gt;=AO$1,1,0)</f>
        <v>0</v>
      </c>
    </row>
    <row r="27" spans="1:41">
      <c r="A27" s="1">
        <v>26</v>
      </c>
      <c r="B27">
        <f ca="1">IF('Obchodní deník'!$R30&gt;=B$1,1,0)</f>
        <v>0</v>
      </c>
      <c r="C27">
        <f ca="1">IF('Obchodní deník'!$R30&gt;=C$1,1,0)</f>
        <v>0</v>
      </c>
      <c r="D27">
        <f ca="1">IF('Obchodní deník'!$R30&gt;=D$1,1,0)</f>
        <v>0</v>
      </c>
      <c r="E27">
        <f ca="1">IF('Obchodní deník'!$R30&gt;=E$1,1,0)</f>
        <v>0</v>
      </c>
      <c r="F27">
        <f ca="1">IF('Obchodní deník'!$R30&gt;=F$1,1,0)</f>
        <v>0</v>
      </c>
      <c r="G27">
        <f ca="1">IF('Obchodní deník'!$R30&gt;=G$1,1,0)</f>
        <v>0</v>
      </c>
      <c r="H27">
        <f ca="1">IF('Obchodní deník'!$R30&gt;=H$1,1,0)</f>
        <v>0</v>
      </c>
      <c r="I27">
        <f ca="1">IF('Obchodní deník'!$R30&gt;=I$1,1,0)</f>
        <v>0</v>
      </c>
      <c r="J27">
        <f ca="1">IF('Obchodní deník'!$R30&gt;=J$1,1,0)</f>
        <v>0</v>
      </c>
      <c r="K27">
        <f ca="1">IF('Obchodní deník'!$R30&gt;=K$1,1,0)</f>
        <v>0</v>
      </c>
      <c r="L27">
        <f ca="1">IF('Obchodní deník'!$R30&gt;=L$1,1,0)</f>
        <v>0</v>
      </c>
      <c r="M27">
        <f ca="1">IF('Obchodní deník'!$R30&gt;=M$1,1,0)</f>
        <v>0</v>
      </c>
      <c r="N27">
        <f ca="1">IF('Obchodní deník'!$R30&gt;=N$1,1,0)</f>
        <v>0</v>
      </c>
      <c r="O27">
        <f ca="1">IF('Obchodní deník'!$R30&gt;=O$1,1,0)</f>
        <v>0</v>
      </c>
      <c r="P27">
        <f ca="1">IF('Obchodní deník'!$R30&gt;=P$1,1,0)</f>
        <v>0</v>
      </c>
      <c r="Q27">
        <f ca="1">IF('Obchodní deník'!$R30&gt;=Q$1,1,0)</f>
        <v>0</v>
      </c>
      <c r="R27">
        <f ca="1">IF('Obchodní deník'!$R30&gt;=R$1,1,0)</f>
        <v>0</v>
      </c>
      <c r="S27">
        <f ca="1">IF('Obchodní deník'!$R30&gt;=S$1,1,0)</f>
        <v>0</v>
      </c>
      <c r="T27">
        <f ca="1">IF('Obchodní deník'!$R30&gt;=T$1,1,0)</f>
        <v>0</v>
      </c>
      <c r="U27">
        <f ca="1">IF('Obchodní deník'!$R30&gt;=U$1,1,0)</f>
        <v>0</v>
      </c>
      <c r="V27">
        <f ca="1">IF('Obchodní deník'!$R30&gt;=V$1,1,0)</f>
        <v>0</v>
      </c>
      <c r="W27">
        <f ca="1">IF('Obchodní deník'!$R30&gt;=W$1,1,0)</f>
        <v>0</v>
      </c>
      <c r="X27">
        <f ca="1">IF('Obchodní deník'!$R30&gt;=X$1,1,0)</f>
        <v>0</v>
      </c>
      <c r="Y27">
        <f ca="1">IF('Obchodní deník'!$R30&gt;=Y$1,1,0)</f>
        <v>0</v>
      </c>
      <c r="Z27">
        <f ca="1">IF('Obchodní deník'!$R30&gt;=Z$1,1,0)</f>
        <v>0</v>
      </c>
      <c r="AA27">
        <f ca="1">IF('Obchodní deník'!$R30&gt;=AA$1,1,0)</f>
        <v>0</v>
      </c>
      <c r="AB27">
        <f ca="1">IF('Obchodní deník'!$R30&gt;=AB$1,1,0)</f>
        <v>0</v>
      </c>
      <c r="AC27">
        <f ca="1">IF('Obchodní deník'!$R30&gt;=AC$1,1,0)</f>
        <v>0</v>
      </c>
      <c r="AD27">
        <f ca="1">IF('Obchodní deník'!$R30&gt;=AD$1,1,0)</f>
        <v>0</v>
      </c>
      <c r="AE27">
        <f ca="1">IF('Obchodní deník'!$R30&gt;=AE$1,1,0)</f>
        <v>0</v>
      </c>
      <c r="AF27">
        <f ca="1">IF('Obchodní deník'!$R30&gt;=AF$1,1,0)</f>
        <v>0</v>
      </c>
      <c r="AG27">
        <f ca="1">IF('Obchodní deník'!$R30&gt;=AG$1,1,0)</f>
        <v>0</v>
      </c>
      <c r="AH27">
        <f ca="1">IF('Obchodní deník'!$R30&gt;=AH$1,1,0)</f>
        <v>0</v>
      </c>
      <c r="AI27">
        <f ca="1">IF('Obchodní deník'!$R30&gt;=AI$1,1,0)</f>
        <v>0</v>
      </c>
      <c r="AJ27">
        <f ca="1">IF('Obchodní deník'!$R30&gt;=AJ$1,1,0)</f>
        <v>0</v>
      </c>
      <c r="AK27">
        <f ca="1">IF('Obchodní deník'!$R30&gt;=AK$1,1,0)</f>
        <v>0</v>
      </c>
      <c r="AL27">
        <f ca="1">IF('Obchodní deník'!$R30&gt;=AL$1,1,0)</f>
        <v>0</v>
      </c>
      <c r="AM27">
        <f ca="1">IF('Obchodní deník'!$R30&gt;=AM$1,1,0)</f>
        <v>0</v>
      </c>
      <c r="AN27">
        <f ca="1">IF('Obchodní deník'!$R30&gt;=AN$1,1,0)</f>
        <v>0</v>
      </c>
      <c r="AO27">
        <f ca="1">IF('Obchodní deník'!$R30&gt;=AO$1,1,0)</f>
        <v>0</v>
      </c>
    </row>
    <row r="28" spans="1:41">
      <c r="A28" s="1">
        <v>27</v>
      </c>
      <c r="B28">
        <f ca="1">IF('Obchodní deník'!$R31&gt;=B$1,1,0)</f>
        <v>0</v>
      </c>
      <c r="C28">
        <f ca="1">IF('Obchodní deník'!$R31&gt;=C$1,1,0)</f>
        <v>0</v>
      </c>
      <c r="D28">
        <f ca="1">IF('Obchodní deník'!$R31&gt;=D$1,1,0)</f>
        <v>0</v>
      </c>
      <c r="E28">
        <f ca="1">IF('Obchodní deník'!$R31&gt;=E$1,1,0)</f>
        <v>0</v>
      </c>
      <c r="F28">
        <f ca="1">IF('Obchodní deník'!$R31&gt;=F$1,1,0)</f>
        <v>0</v>
      </c>
      <c r="G28">
        <f ca="1">IF('Obchodní deník'!$R31&gt;=G$1,1,0)</f>
        <v>0</v>
      </c>
      <c r="H28">
        <f ca="1">IF('Obchodní deník'!$R31&gt;=H$1,1,0)</f>
        <v>0</v>
      </c>
      <c r="I28">
        <f ca="1">IF('Obchodní deník'!$R31&gt;=I$1,1,0)</f>
        <v>0</v>
      </c>
      <c r="J28">
        <f ca="1">IF('Obchodní deník'!$R31&gt;=J$1,1,0)</f>
        <v>0</v>
      </c>
      <c r="K28">
        <f ca="1">IF('Obchodní deník'!$R31&gt;=K$1,1,0)</f>
        <v>0</v>
      </c>
      <c r="L28">
        <f ca="1">IF('Obchodní deník'!$R31&gt;=L$1,1,0)</f>
        <v>0</v>
      </c>
      <c r="M28">
        <f ca="1">IF('Obchodní deník'!$R31&gt;=M$1,1,0)</f>
        <v>0</v>
      </c>
      <c r="N28">
        <f ca="1">IF('Obchodní deník'!$R31&gt;=N$1,1,0)</f>
        <v>0</v>
      </c>
      <c r="O28">
        <f ca="1">IF('Obchodní deník'!$R31&gt;=O$1,1,0)</f>
        <v>0</v>
      </c>
      <c r="P28">
        <f ca="1">IF('Obchodní deník'!$R31&gt;=P$1,1,0)</f>
        <v>0</v>
      </c>
      <c r="Q28">
        <f ca="1">IF('Obchodní deník'!$R31&gt;=Q$1,1,0)</f>
        <v>0</v>
      </c>
      <c r="R28">
        <f ca="1">IF('Obchodní deník'!$R31&gt;=R$1,1,0)</f>
        <v>0</v>
      </c>
      <c r="S28">
        <f ca="1">IF('Obchodní deník'!$R31&gt;=S$1,1,0)</f>
        <v>0</v>
      </c>
      <c r="T28">
        <f ca="1">IF('Obchodní deník'!$R31&gt;=T$1,1,0)</f>
        <v>0</v>
      </c>
      <c r="U28">
        <f ca="1">IF('Obchodní deník'!$R31&gt;=U$1,1,0)</f>
        <v>0</v>
      </c>
      <c r="V28">
        <f ca="1">IF('Obchodní deník'!$R31&gt;=V$1,1,0)</f>
        <v>0</v>
      </c>
      <c r="W28">
        <f ca="1">IF('Obchodní deník'!$R31&gt;=W$1,1,0)</f>
        <v>0</v>
      </c>
      <c r="X28">
        <f ca="1">IF('Obchodní deník'!$R31&gt;=X$1,1,0)</f>
        <v>0</v>
      </c>
      <c r="Y28">
        <f ca="1">IF('Obchodní deník'!$R31&gt;=Y$1,1,0)</f>
        <v>0</v>
      </c>
      <c r="Z28">
        <f ca="1">IF('Obchodní deník'!$R31&gt;=Z$1,1,0)</f>
        <v>0</v>
      </c>
      <c r="AA28">
        <f ca="1">IF('Obchodní deník'!$R31&gt;=AA$1,1,0)</f>
        <v>0</v>
      </c>
      <c r="AB28">
        <f ca="1">IF('Obchodní deník'!$R31&gt;=AB$1,1,0)</f>
        <v>0</v>
      </c>
      <c r="AC28">
        <f ca="1">IF('Obchodní deník'!$R31&gt;=AC$1,1,0)</f>
        <v>0</v>
      </c>
      <c r="AD28">
        <f ca="1">IF('Obchodní deník'!$R31&gt;=AD$1,1,0)</f>
        <v>0</v>
      </c>
      <c r="AE28">
        <f ca="1">IF('Obchodní deník'!$R31&gt;=AE$1,1,0)</f>
        <v>0</v>
      </c>
      <c r="AF28">
        <f ca="1">IF('Obchodní deník'!$R31&gt;=AF$1,1,0)</f>
        <v>0</v>
      </c>
      <c r="AG28">
        <f ca="1">IF('Obchodní deník'!$R31&gt;=AG$1,1,0)</f>
        <v>0</v>
      </c>
      <c r="AH28">
        <f ca="1">IF('Obchodní deník'!$R31&gt;=AH$1,1,0)</f>
        <v>0</v>
      </c>
      <c r="AI28">
        <f ca="1">IF('Obchodní deník'!$R31&gt;=AI$1,1,0)</f>
        <v>0</v>
      </c>
      <c r="AJ28">
        <f ca="1">IF('Obchodní deník'!$R31&gt;=AJ$1,1,0)</f>
        <v>0</v>
      </c>
      <c r="AK28">
        <f ca="1">IF('Obchodní deník'!$R31&gt;=AK$1,1,0)</f>
        <v>0</v>
      </c>
      <c r="AL28">
        <f ca="1">IF('Obchodní deník'!$R31&gt;=AL$1,1,0)</f>
        <v>0</v>
      </c>
      <c r="AM28">
        <f ca="1">IF('Obchodní deník'!$R31&gt;=AM$1,1,0)</f>
        <v>0</v>
      </c>
      <c r="AN28">
        <f ca="1">IF('Obchodní deník'!$R31&gt;=AN$1,1,0)</f>
        <v>0</v>
      </c>
      <c r="AO28">
        <f ca="1">IF('Obchodní deník'!$R31&gt;=AO$1,1,0)</f>
        <v>0</v>
      </c>
    </row>
    <row r="29" spans="1:41">
      <c r="A29" s="1">
        <v>28</v>
      </c>
      <c r="B29">
        <f ca="1">IF('Obchodní deník'!$R32&gt;=B$1,1,0)</f>
        <v>0</v>
      </c>
      <c r="C29">
        <f ca="1">IF('Obchodní deník'!$R32&gt;=C$1,1,0)</f>
        <v>0</v>
      </c>
      <c r="D29">
        <f ca="1">IF('Obchodní deník'!$R32&gt;=D$1,1,0)</f>
        <v>0</v>
      </c>
      <c r="E29">
        <f ca="1">IF('Obchodní deník'!$R32&gt;=E$1,1,0)</f>
        <v>0</v>
      </c>
      <c r="F29">
        <f ca="1">IF('Obchodní deník'!$R32&gt;=F$1,1,0)</f>
        <v>0</v>
      </c>
      <c r="G29">
        <f ca="1">IF('Obchodní deník'!$R32&gt;=G$1,1,0)</f>
        <v>0</v>
      </c>
      <c r="H29">
        <f ca="1">IF('Obchodní deník'!$R32&gt;=H$1,1,0)</f>
        <v>0</v>
      </c>
      <c r="I29">
        <f ca="1">IF('Obchodní deník'!$R32&gt;=I$1,1,0)</f>
        <v>0</v>
      </c>
      <c r="J29">
        <f ca="1">IF('Obchodní deník'!$R32&gt;=J$1,1,0)</f>
        <v>0</v>
      </c>
      <c r="K29">
        <f ca="1">IF('Obchodní deník'!$R32&gt;=K$1,1,0)</f>
        <v>0</v>
      </c>
      <c r="L29">
        <f ca="1">IF('Obchodní deník'!$R32&gt;=L$1,1,0)</f>
        <v>0</v>
      </c>
      <c r="M29">
        <f ca="1">IF('Obchodní deník'!$R32&gt;=M$1,1,0)</f>
        <v>0</v>
      </c>
      <c r="N29">
        <f ca="1">IF('Obchodní deník'!$R32&gt;=N$1,1,0)</f>
        <v>0</v>
      </c>
      <c r="O29">
        <f ca="1">IF('Obchodní deník'!$R32&gt;=O$1,1,0)</f>
        <v>0</v>
      </c>
      <c r="P29">
        <f ca="1">IF('Obchodní deník'!$R32&gt;=P$1,1,0)</f>
        <v>0</v>
      </c>
      <c r="Q29">
        <f ca="1">IF('Obchodní deník'!$R32&gt;=Q$1,1,0)</f>
        <v>0</v>
      </c>
      <c r="R29">
        <f ca="1">IF('Obchodní deník'!$R32&gt;=R$1,1,0)</f>
        <v>0</v>
      </c>
      <c r="S29">
        <f ca="1">IF('Obchodní deník'!$R32&gt;=S$1,1,0)</f>
        <v>0</v>
      </c>
      <c r="T29">
        <f ca="1">IF('Obchodní deník'!$R32&gt;=T$1,1,0)</f>
        <v>0</v>
      </c>
      <c r="U29">
        <f ca="1">IF('Obchodní deník'!$R32&gt;=U$1,1,0)</f>
        <v>0</v>
      </c>
      <c r="V29">
        <f ca="1">IF('Obchodní deník'!$R32&gt;=V$1,1,0)</f>
        <v>0</v>
      </c>
      <c r="W29">
        <f ca="1">IF('Obchodní deník'!$R32&gt;=W$1,1,0)</f>
        <v>0</v>
      </c>
      <c r="X29">
        <f ca="1">IF('Obchodní deník'!$R32&gt;=X$1,1,0)</f>
        <v>0</v>
      </c>
      <c r="Y29">
        <f ca="1">IF('Obchodní deník'!$R32&gt;=Y$1,1,0)</f>
        <v>0</v>
      </c>
      <c r="Z29">
        <f ca="1">IF('Obchodní deník'!$R32&gt;=Z$1,1,0)</f>
        <v>0</v>
      </c>
      <c r="AA29">
        <f ca="1">IF('Obchodní deník'!$R32&gt;=AA$1,1,0)</f>
        <v>0</v>
      </c>
      <c r="AB29">
        <f ca="1">IF('Obchodní deník'!$R32&gt;=AB$1,1,0)</f>
        <v>0</v>
      </c>
      <c r="AC29">
        <f ca="1">IF('Obchodní deník'!$R32&gt;=AC$1,1,0)</f>
        <v>0</v>
      </c>
      <c r="AD29">
        <f ca="1">IF('Obchodní deník'!$R32&gt;=AD$1,1,0)</f>
        <v>0</v>
      </c>
      <c r="AE29">
        <f ca="1">IF('Obchodní deník'!$R32&gt;=AE$1,1,0)</f>
        <v>0</v>
      </c>
      <c r="AF29">
        <f ca="1">IF('Obchodní deník'!$R32&gt;=AF$1,1,0)</f>
        <v>0</v>
      </c>
      <c r="AG29">
        <f ca="1">IF('Obchodní deník'!$R32&gt;=AG$1,1,0)</f>
        <v>0</v>
      </c>
      <c r="AH29">
        <f ca="1">IF('Obchodní deník'!$R32&gt;=AH$1,1,0)</f>
        <v>0</v>
      </c>
      <c r="AI29">
        <f ca="1">IF('Obchodní deník'!$R32&gt;=AI$1,1,0)</f>
        <v>0</v>
      </c>
      <c r="AJ29">
        <f ca="1">IF('Obchodní deník'!$R32&gt;=AJ$1,1,0)</f>
        <v>0</v>
      </c>
      <c r="AK29">
        <f ca="1">IF('Obchodní deník'!$R32&gt;=AK$1,1,0)</f>
        <v>0</v>
      </c>
      <c r="AL29">
        <f ca="1">IF('Obchodní deník'!$R32&gt;=AL$1,1,0)</f>
        <v>0</v>
      </c>
      <c r="AM29">
        <f ca="1">IF('Obchodní deník'!$R32&gt;=AM$1,1,0)</f>
        <v>0</v>
      </c>
      <c r="AN29">
        <f ca="1">IF('Obchodní deník'!$R32&gt;=AN$1,1,0)</f>
        <v>0</v>
      </c>
      <c r="AO29">
        <f ca="1">IF('Obchodní deník'!$R32&gt;=AO$1,1,0)</f>
        <v>0</v>
      </c>
    </row>
    <row r="30" spans="1:41">
      <c r="A30" s="1">
        <v>29</v>
      </c>
      <c r="B30">
        <f ca="1">IF('Obchodní deník'!$R33&gt;=B$1,1,0)</f>
        <v>0</v>
      </c>
      <c r="C30">
        <f ca="1">IF('Obchodní deník'!$R33&gt;=C$1,1,0)</f>
        <v>0</v>
      </c>
      <c r="D30">
        <f ca="1">IF('Obchodní deník'!$R33&gt;=D$1,1,0)</f>
        <v>0</v>
      </c>
      <c r="E30">
        <f ca="1">IF('Obchodní deník'!$R33&gt;=E$1,1,0)</f>
        <v>0</v>
      </c>
      <c r="F30">
        <f ca="1">IF('Obchodní deník'!$R33&gt;=F$1,1,0)</f>
        <v>0</v>
      </c>
      <c r="G30">
        <f ca="1">IF('Obchodní deník'!$R33&gt;=G$1,1,0)</f>
        <v>0</v>
      </c>
      <c r="H30">
        <f ca="1">IF('Obchodní deník'!$R33&gt;=H$1,1,0)</f>
        <v>0</v>
      </c>
      <c r="I30">
        <f ca="1">IF('Obchodní deník'!$R33&gt;=I$1,1,0)</f>
        <v>0</v>
      </c>
      <c r="J30">
        <f ca="1">IF('Obchodní deník'!$R33&gt;=J$1,1,0)</f>
        <v>0</v>
      </c>
      <c r="K30">
        <f ca="1">IF('Obchodní deník'!$R33&gt;=K$1,1,0)</f>
        <v>0</v>
      </c>
      <c r="L30">
        <f ca="1">IF('Obchodní deník'!$R33&gt;=L$1,1,0)</f>
        <v>0</v>
      </c>
      <c r="M30">
        <f ca="1">IF('Obchodní deník'!$R33&gt;=M$1,1,0)</f>
        <v>0</v>
      </c>
      <c r="N30">
        <f ca="1">IF('Obchodní deník'!$R33&gt;=N$1,1,0)</f>
        <v>0</v>
      </c>
      <c r="O30">
        <f ca="1">IF('Obchodní deník'!$R33&gt;=O$1,1,0)</f>
        <v>0</v>
      </c>
      <c r="P30">
        <f ca="1">IF('Obchodní deník'!$R33&gt;=P$1,1,0)</f>
        <v>0</v>
      </c>
      <c r="Q30">
        <f ca="1">IF('Obchodní deník'!$R33&gt;=Q$1,1,0)</f>
        <v>0</v>
      </c>
      <c r="R30">
        <f ca="1">IF('Obchodní deník'!$R33&gt;=R$1,1,0)</f>
        <v>0</v>
      </c>
      <c r="S30">
        <f ca="1">IF('Obchodní deník'!$R33&gt;=S$1,1,0)</f>
        <v>0</v>
      </c>
      <c r="T30">
        <f ca="1">IF('Obchodní deník'!$R33&gt;=T$1,1,0)</f>
        <v>0</v>
      </c>
      <c r="U30">
        <f ca="1">IF('Obchodní deník'!$R33&gt;=U$1,1,0)</f>
        <v>0</v>
      </c>
      <c r="V30">
        <f ca="1">IF('Obchodní deník'!$R33&gt;=V$1,1,0)</f>
        <v>0</v>
      </c>
      <c r="W30">
        <f ca="1">IF('Obchodní deník'!$R33&gt;=W$1,1,0)</f>
        <v>0</v>
      </c>
      <c r="X30">
        <f ca="1">IF('Obchodní deník'!$R33&gt;=X$1,1,0)</f>
        <v>0</v>
      </c>
      <c r="Y30">
        <f ca="1">IF('Obchodní deník'!$R33&gt;=Y$1,1,0)</f>
        <v>0</v>
      </c>
      <c r="Z30">
        <f ca="1">IF('Obchodní deník'!$R33&gt;=Z$1,1,0)</f>
        <v>0</v>
      </c>
      <c r="AA30">
        <f ca="1">IF('Obchodní deník'!$R33&gt;=AA$1,1,0)</f>
        <v>0</v>
      </c>
      <c r="AB30">
        <f ca="1">IF('Obchodní deník'!$R33&gt;=AB$1,1,0)</f>
        <v>0</v>
      </c>
      <c r="AC30">
        <f ca="1">IF('Obchodní deník'!$R33&gt;=AC$1,1,0)</f>
        <v>0</v>
      </c>
      <c r="AD30">
        <f ca="1">IF('Obchodní deník'!$R33&gt;=AD$1,1,0)</f>
        <v>0</v>
      </c>
      <c r="AE30">
        <f ca="1">IF('Obchodní deník'!$R33&gt;=AE$1,1,0)</f>
        <v>0</v>
      </c>
      <c r="AF30">
        <f ca="1">IF('Obchodní deník'!$R33&gt;=AF$1,1,0)</f>
        <v>0</v>
      </c>
      <c r="AG30">
        <f ca="1">IF('Obchodní deník'!$R33&gt;=AG$1,1,0)</f>
        <v>0</v>
      </c>
      <c r="AH30">
        <f ca="1">IF('Obchodní deník'!$R33&gt;=AH$1,1,0)</f>
        <v>0</v>
      </c>
      <c r="AI30">
        <f ca="1">IF('Obchodní deník'!$R33&gt;=AI$1,1,0)</f>
        <v>0</v>
      </c>
      <c r="AJ30">
        <f ca="1">IF('Obchodní deník'!$R33&gt;=AJ$1,1,0)</f>
        <v>0</v>
      </c>
      <c r="AK30">
        <f ca="1">IF('Obchodní deník'!$R33&gt;=AK$1,1,0)</f>
        <v>0</v>
      </c>
      <c r="AL30">
        <f ca="1">IF('Obchodní deník'!$R33&gt;=AL$1,1,0)</f>
        <v>0</v>
      </c>
      <c r="AM30">
        <f ca="1">IF('Obchodní deník'!$R33&gt;=AM$1,1,0)</f>
        <v>0</v>
      </c>
      <c r="AN30">
        <f ca="1">IF('Obchodní deník'!$R33&gt;=AN$1,1,0)</f>
        <v>0</v>
      </c>
      <c r="AO30">
        <f ca="1">IF('Obchodní deník'!$R33&gt;=AO$1,1,0)</f>
        <v>0</v>
      </c>
    </row>
    <row r="31" spans="1:41">
      <c r="A31" s="1">
        <v>30</v>
      </c>
      <c r="B31">
        <f ca="1">IF('Obchodní deník'!$R34&gt;=B$1,1,0)</f>
        <v>0</v>
      </c>
      <c r="C31">
        <f ca="1">IF('Obchodní deník'!$R34&gt;=C$1,1,0)</f>
        <v>0</v>
      </c>
      <c r="D31">
        <f ca="1">IF('Obchodní deník'!$R34&gt;=D$1,1,0)</f>
        <v>0</v>
      </c>
      <c r="E31">
        <f ca="1">IF('Obchodní deník'!$R34&gt;=E$1,1,0)</f>
        <v>0</v>
      </c>
      <c r="F31">
        <f ca="1">IF('Obchodní deník'!$R34&gt;=F$1,1,0)</f>
        <v>0</v>
      </c>
      <c r="G31">
        <f ca="1">IF('Obchodní deník'!$R34&gt;=G$1,1,0)</f>
        <v>0</v>
      </c>
      <c r="H31">
        <f ca="1">IF('Obchodní deník'!$R34&gt;=H$1,1,0)</f>
        <v>0</v>
      </c>
      <c r="I31">
        <f ca="1">IF('Obchodní deník'!$R34&gt;=I$1,1,0)</f>
        <v>0</v>
      </c>
      <c r="J31">
        <f ca="1">IF('Obchodní deník'!$R34&gt;=J$1,1,0)</f>
        <v>0</v>
      </c>
      <c r="K31">
        <f ca="1">IF('Obchodní deník'!$R34&gt;=K$1,1,0)</f>
        <v>0</v>
      </c>
      <c r="L31">
        <f ca="1">IF('Obchodní deník'!$R34&gt;=L$1,1,0)</f>
        <v>0</v>
      </c>
      <c r="M31">
        <f ca="1">IF('Obchodní deník'!$R34&gt;=M$1,1,0)</f>
        <v>0</v>
      </c>
      <c r="N31">
        <f ca="1">IF('Obchodní deník'!$R34&gt;=N$1,1,0)</f>
        <v>0</v>
      </c>
      <c r="O31">
        <f ca="1">IF('Obchodní deník'!$R34&gt;=O$1,1,0)</f>
        <v>0</v>
      </c>
      <c r="P31">
        <f ca="1">IF('Obchodní deník'!$R34&gt;=P$1,1,0)</f>
        <v>0</v>
      </c>
      <c r="Q31">
        <f ca="1">IF('Obchodní deník'!$R34&gt;=Q$1,1,0)</f>
        <v>0</v>
      </c>
      <c r="R31">
        <f ca="1">IF('Obchodní deník'!$R34&gt;=R$1,1,0)</f>
        <v>0</v>
      </c>
      <c r="S31">
        <f ca="1">IF('Obchodní deník'!$R34&gt;=S$1,1,0)</f>
        <v>0</v>
      </c>
      <c r="T31">
        <f ca="1">IF('Obchodní deník'!$R34&gt;=T$1,1,0)</f>
        <v>0</v>
      </c>
      <c r="U31">
        <f ca="1">IF('Obchodní deník'!$R34&gt;=U$1,1,0)</f>
        <v>0</v>
      </c>
      <c r="V31">
        <f ca="1">IF('Obchodní deník'!$R34&gt;=V$1,1,0)</f>
        <v>0</v>
      </c>
      <c r="W31">
        <f ca="1">IF('Obchodní deník'!$R34&gt;=W$1,1,0)</f>
        <v>0</v>
      </c>
      <c r="X31">
        <f ca="1">IF('Obchodní deník'!$R34&gt;=X$1,1,0)</f>
        <v>0</v>
      </c>
      <c r="Y31">
        <f ca="1">IF('Obchodní deník'!$R34&gt;=Y$1,1,0)</f>
        <v>0</v>
      </c>
      <c r="Z31">
        <f ca="1">IF('Obchodní deník'!$R34&gt;=Z$1,1,0)</f>
        <v>0</v>
      </c>
      <c r="AA31">
        <f ca="1">IF('Obchodní deník'!$R34&gt;=AA$1,1,0)</f>
        <v>0</v>
      </c>
      <c r="AB31">
        <f ca="1">IF('Obchodní deník'!$R34&gt;=AB$1,1,0)</f>
        <v>0</v>
      </c>
      <c r="AC31">
        <f ca="1">IF('Obchodní deník'!$R34&gt;=AC$1,1,0)</f>
        <v>0</v>
      </c>
      <c r="AD31">
        <f ca="1">IF('Obchodní deník'!$R34&gt;=AD$1,1,0)</f>
        <v>0</v>
      </c>
      <c r="AE31">
        <f ca="1">IF('Obchodní deník'!$R34&gt;=AE$1,1,0)</f>
        <v>0</v>
      </c>
      <c r="AF31">
        <f ca="1">IF('Obchodní deník'!$R34&gt;=AF$1,1,0)</f>
        <v>0</v>
      </c>
      <c r="AG31">
        <f ca="1">IF('Obchodní deník'!$R34&gt;=AG$1,1,0)</f>
        <v>0</v>
      </c>
      <c r="AH31">
        <f ca="1">IF('Obchodní deník'!$R34&gt;=AH$1,1,0)</f>
        <v>0</v>
      </c>
      <c r="AI31">
        <f ca="1">IF('Obchodní deník'!$R34&gt;=AI$1,1,0)</f>
        <v>0</v>
      </c>
      <c r="AJ31">
        <f ca="1">IF('Obchodní deník'!$R34&gt;=AJ$1,1,0)</f>
        <v>0</v>
      </c>
      <c r="AK31">
        <f ca="1">IF('Obchodní deník'!$R34&gt;=AK$1,1,0)</f>
        <v>0</v>
      </c>
      <c r="AL31">
        <f ca="1">IF('Obchodní deník'!$R34&gt;=AL$1,1,0)</f>
        <v>0</v>
      </c>
      <c r="AM31">
        <f ca="1">IF('Obchodní deník'!$R34&gt;=AM$1,1,0)</f>
        <v>0</v>
      </c>
      <c r="AN31">
        <f ca="1">IF('Obchodní deník'!$R34&gt;=AN$1,1,0)</f>
        <v>0</v>
      </c>
      <c r="AO31">
        <f ca="1">IF('Obchodní deník'!$R34&gt;=AO$1,1,0)</f>
        <v>0</v>
      </c>
    </row>
    <row r="32" spans="1:41">
      <c r="A32" s="1">
        <v>31</v>
      </c>
      <c r="B32">
        <f ca="1">IF('Obchodní deník'!$R35&gt;=B$1,1,0)</f>
        <v>0</v>
      </c>
      <c r="C32">
        <f ca="1">IF('Obchodní deník'!$R35&gt;=C$1,1,0)</f>
        <v>0</v>
      </c>
      <c r="D32">
        <f ca="1">IF('Obchodní deník'!$R35&gt;=D$1,1,0)</f>
        <v>0</v>
      </c>
      <c r="E32">
        <f ca="1">IF('Obchodní deník'!$R35&gt;=E$1,1,0)</f>
        <v>0</v>
      </c>
      <c r="F32">
        <f ca="1">IF('Obchodní deník'!$R35&gt;=F$1,1,0)</f>
        <v>0</v>
      </c>
      <c r="G32">
        <f ca="1">IF('Obchodní deník'!$R35&gt;=G$1,1,0)</f>
        <v>0</v>
      </c>
      <c r="H32">
        <f ca="1">IF('Obchodní deník'!$R35&gt;=H$1,1,0)</f>
        <v>0</v>
      </c>
      <c r="I32">
        <f ca="1">IF('Obchodní deník'!$R35&gt;=I$1,1,0)</f>
        <v>0</v>
      </c>
      <c r="J32">
        <f ca="1">IF('Obchodní deník'!$R35&gt;=J$1,1,0)</f>
        <v>0</v>
      </c>
      <c r="K32">
        <f ca="1">IF('Obchodní deník'!$R35&gt;=K$1,1,0)</f>
        <v>0</v>
      </c>
      <c r="L32">
        <f ca="1">IF('Obchodní deník'!$R35&gt;=L$1,1,0)</f>
        <v>0</v>
      </c>
      <c r="M32">
        <f ca="1">IF('Obchodní deník'!$R35&gt;=M$1,1,0)</f>
        <v>0</v>
      </c>
      <c r="N32">
        <f ca="1">IF('Obchodní deník'!$R35&gt;=N$1,1,0)</f>
        <v>0</v>
      </c>
      <c r="O32">
        <f ca="1">IF('Obchodní deník'!$R35&gt;=O$1,1,0)</f>
        <v>0</v>
      </c>
      <c r="P32">
        <f ca="1">IF('Obchodní deník'!$R35&gt;=P$1,1,0)</f>
        <v>0</v>
      </c>
      <c r="Q32">
        <f ca="1">IF('Obchodní deník'!$R35&gt;=Q$1,1,0)</f>
        <v>0</v>
      </c>
      <c r="R32">
        <f ca="1">IF('Obchodní deník'!$R35&gt;=R$1,1,0)</f>
        <v>0</v>
      </c>
      <c r="S32">
        <f ca="1">IF('Obchodní deník'!$R35&gt;=S$1,1,0)</f>
        <v>0</v>
      </c>
      <c r="T32">
        <f ca="1">IF('Obchodní deník'!$R35&gt;=T$1,1,0)</f>
        <v>0</v>
      </c>
      <c r="U32">
        <f ca="1">IF('Obchodní deník'!$R35&gt;=U$1,1,0)</f>
        <v>0</v>
      </c>
      <c r="V32">
        <f ca="1">IF('Obchodní deník'!$R35&gt;=V$1,1,0)</f>
        <v>0</v>
      </c>
      <c r="W32">
        <f ca="1">IF('Obchodní deník'!$R35&gt;=W$1,1,0)</f>
        <v>0</v>
      </c>
      <c r="X32">
        <f ca="1">IF('Obchodní deník'!$R35&gt;=X$1,1,0)</f>
        <v>0</v>
      </c>
      <c r="Y32">
        <f ca="1">IF('Obchodní deník'!$R35&gt;=Y$1,1,0)</f>
        <v>0</v>
      </c>
      <c r="Z32">
        <f ca="1">IF('Obchodní deník'!$R35&gt;=Z$1,1,0)</f>
        <v>0</v>
      </c>
      <c r="AA32">
        <f ca="1">IF('Obchodní deník'!$R35&gt;=AA$1,1,0)</f>
        <v>0</v>
      </c>
      <c r="AB32">
        <f ca="1">IF('Obchodní deník'!$R35&gt;=AB$1,1,0)</f>
        <v>0</v>
      </c>
      <c r="AC32">
        <f ca="1">IF('Obchodní deník'!$R35&gt;=AC$1,1,0)</f>
        <v>0</v>
      </c>
      <c r="AD32">
        <f ca="1">IF('Obchodní deník'!$R35&gt;=AD$1,1,0)</f>
        <v>0</v>
      </c>
      <c r="AE32">
        <f ca="1">IF('Obchodní deník'!$R35&gt;=AE$1,1,0)</f>
        <v>0</v>
      </c>
      <c r="AF32">
        <f ca="1">IF('Obchodní deník'!$R35&gt;=AF$1,1,0)</f>
        <v>0</v>
      </c>
      <c r="AG32">
        <f ca="1">IF('Obchodní deník'!$R35&gt;=AG$1,1,0)</f>
        <v>0</v>
      </c>
      <c r="AH32">
        <f ca="1">IF('Obchodní deník'!$R35&gt;=AH$1,1,0)</f>
        <v>0</v>
      </c>
      <c r="AI32">
        <f ca="1">IF('Obchodní deník'!$R35&gt;=AI$1,1,0)</f>
        <v>0</v>
      </c>
      <c r="AJ32">
        <f ca="1">IF('Obchodní deník'!$R35&gt;=AJ$1,1,0)</f>
        <v>0</v>
      </c>
      <c r="AK32">
        <f ca="1">IF('Obchodní deník'!$R35&gt;=AK$1,1,0)</f>
        <v>0</v>
      </c>
      <c r="AL32">
        <f ca="1">IF('Obchodní deník'!$R35&gt;=AL$1,1,0)</f>
        <v>0</v>
      </c>
      <c r="AM32">
        <f ca="1">IF('Obchodní deník'!$R35&gt;=AM$1,1,0)</f>
        <v>0</v>
      </c>
      <c r="AN32">
        <f ca="1">IF('Obchodní deník'!$R35&gt;=AN$1,1,0)</f>
        <v>0</v>
      </c>
      <c r="AO32">
        <f ca="1">IF('Obchodní deník'!$R35&gt;=AO$1,1,0)</f>
        <v>0</v>
      </c>
    </row>
    <row r="33" spans="1:41">
      <c r="A33" s="1">
        <v>32</v>
      </c>
      <c r="B33">
        <f ca="1">IF('Obchodní deník'!$R36&gt;=B$1,1,0)</f>
        <v>0</v>
      </c>
      <c r="C33">
        <f ca="1">IF('Obchodní deník'!$R36&gt;=C$1,1,0)</f>
        <v>0</v>
      </c>
      <c r="D33">
        <f ca="1">IF('Obchodní deník'!$R36&gt;=D$1,1,0)</f>
        <v>0</v>
      </c>
      <c r="E33">
        <f ca="1">IF('Obchodní deník'!$R36&gt;=E$1,1,0)</f>
        <v>0</v>
      </c>
      <c r="F33">
        <f ca="1">IF('Obchodní deník'!$R36&gt;=F$1,1,0)</f>
        <v>0</v>
      </c>
      <c r="G33">
        <f ca="1">IF('Obchodní deník'!$R36&gt;=G$1,1,0)</f>
        <v>0</v>
      </c>
      <c r="H33">
        <f ca="1">IF('Obchodní deník'!$R36&gt;=H$1,1,0)</f>
        <v>0</v>
      </c>
      <c r="I33">
        <f ca="1">IF('Obchodní deník'!$R36&gt;=I$1,1,0)</f>
        <v>0</v>
      </c>
      <c r="J33">
        <f ca="1">IF('Obchodní deník'!$R36&gt;=J$1,1,0)</f>
        <v>0</v>
      </c>
      <c r="K33">
        <f ca="1">IF('Obchodní deník'!$R36&gt;=K$1,1,0)</f>
        <v>0</v>
      </c>
      <c r="L33">
        <f ca="1">IF('Obchodní deník'!$R36&gt;=L$1,1,0)</f>
        <v>0</v>
      </c>
      <c r="M33">
        <f ca="1">IF('Obchodní deník'!$R36&gt;=M$1,1,0)</f>
        <v>0</v>
      </c>
      <c r="N33">
        <f ca="1">IF('Obchodní deník'!$R36&gt;=N$1,1,0)</f>
        <v>0</v>
      </c>
      <c r="O33">
        <f ca="1">IF('Obchodní deník'!$R36&gt;=O$1,1,0)</f>
        <v>0</v>
      </c>
      <c r="P33">
        <f ca="1">IF('Obchodní deník'!$R36&gt;=P$1,1,0)</f>
        <v>0</v>
      </c>
      <c r="Q33">
        <f ca="1">IF('Obchodní deník'!$R36&gt;=Q$1,1,0)</f>
        <v>0</v>
      </c>
      <c r="R33">
        <f ca="1">IF('Obchodní deník'!$R36&gt;=R$1,1,0)</f>
        <v>0</v>
      </c>
      <c r="S33">
        <f ca="1">IF('Obchodní deník'!$R36&gt;=S$1,1,0)</f>
        <v>0</v>
      </c>
      <c r="T33">
        <f ca="1">IF('Obchodní deník'!$R36&gt;=T$1,1,0)</f>
        <v>0</v>
      </c>
      <c r="U33">
        <f ca="1">IF('Obchodní deník'!$R36&gt;=U$1,1,0)</f>
        <v>0</v>
      </c>
      <c r="V33">
        <f ca="1">IF('Obchodní deník'!$R36&gt;=V$1,1,0)</f>
        <v>0</v>
      </c>
      <c r="W33">
        <f ca="1">IF('Obchodní deník'!$R36&gt;=W$1,1,0)</f>
        <v>0</v>
      </c>
      <c r="X33">
        <f ca="1">IF('Obchodní deník'!$R36&gt;=X$1,1,0)</f>
        <v>0</v>
      </c>
      <c r="Y33">
        <f ca="1">IF('Obchodní deník'!$R36&gt;=Y$1,1,0)</f>
        <v>0</v>
      </c>
      <c r="Z33">
        <f ca="1">IF('Obchodní deník'!$R36&gt;=Z$1,1,0)</f>
        <v>0</v>
      </c>
      <c r="AA33">
        <f ca="1">IF('Obchodní deník'!$R36&gt;=AA$1,1,0)</f>
        <v>0</v>
      </c>
      <c r="AB33">
        <f ca="1">IF('Obchodní deník'!$R36&gt;=AB$1,1,0)</f>
        <v>0</v>
      </c>
      <c r="AC33">
        <f ca="1">IF('Obchodní deník'!$R36&gt;=AC$1,1,0)</f>
        <v>0</v>
      </c>
      <c r="AD33">
        <f ca="1">IF('Obchodní deník'!$R36&gt;=AD$1,1,0)</f>
        <v>0</v>
      </c>
      <c r="AE33">
        <f ca="1">IF('Obchodní deník'!$R36&gt;=AE$1,1,0)</f>
        <v>0</v>
      </c>
      <c r="AF33">
        <f ca="1">IF('Obchodní deník'!$R36&gt;=AF$1,1,0)</f>
        <v>0</v>
      </c>
      <c r="AG33">
        <f ca="1">IF('Obchodní deník'!$R36&gt;=AG$1,1,0)</f>
        <v>0</v>
      </c>
      <c r="AH33">
        <f ca="1">IF('Obchodní deník'!$R36&gt;=AH$1,1,0)</f>
        <v>0</v>
      </c>
      <c r="AI33">
        <f ca="1">IF('Obchodní deník'!$R36&gt;=AI$1,1,0)</f>
        <v>0</v>
      </c>
      <c r="AJ33">
        <f ca="1">IF('Obchodní deník'!$R36&gt;=AJ$1,1,0)</f>
        <v>0</v>
      </c>
      <c r="AK33">
        <f ca="1">IF('Obchodní deník'!$R36&gt;=AK$1,1,0)</f>
        <v>0</v>
      </c>
      <c r="AL33">
        <f ca="1">IF('Obchodní deník'!$R36&gt;=AL$1,1,0)</f>
        <v>0</v>
      </c>
      <c r="AM33">
        <f ca="1">IF('Obchodní deník'!$R36&gt;=AM$1,1,0)</f>
        <v>0</v>
      </c>
      <c r="AN33">
        <f ca="1">IF('Obchodní deník'!$R36&gt;=AN$1,1,0)</f>
        <v>0</v>
      </c>
      <c r="AO33">
        <f ca="1">IF('Obchodní deník'!$R36&gt;=AO$1,1,0)</f>
        <v>0</v>
      </c>
    </row>
    <row r="34" spans="1:41">
      <c r="A34" s="1">
        <v>33</v>
      </c>
      <c r="B34">
        <f ca="1">IF('Obchodní deník'!$R37&gt;=B$1,1,0)</f>
        <v>0</v>
      </c>
      <c r="C34">
        <f ca="1">IF('Obchodní deník'!$R37&gt;=C$1,1,0)</f>
        <v>0</v>
      </c>
      <c r="D34">
        <f ca="1">IF('Obchodní deník'!$R37&gt;=D$1,1,0)</f>
        <v>0</v>
      </c>
      <c r="E34">
        <f ca="1">IF('Obchodní deník'!$R37&gt;=E$1,1,0)</f>
        <v>0</v>
      </c>
      <c r="F34">
        <f ca="1">IF('Obchodní deník'!$R37&gt;=F$1,1,0)</f>
        <v>0</v>
      </c>
      <c r="G34">
        <f ca="1">IF('Obchodní deník'!$R37&gt;=G$1,1,0)</f>
        <v>0</v>
      </c>
      <c r="H34">
        <f ca="1">IF('Obchodní deník'!$R37&gt;=H$1,1,0)</f>
        <v>0</v>
      </c>
      <c r="I34">
        <f ca="1">IF('Obchodní deník'!$R37&gt;=I$1,1,0)</f>
        <v>0</v>
      </c>
      <c r="J34">
        <f ca="1">IF('Obchodní deník'!$R37&gt;=J$1,1,0)</f>
        <v>0</v>
      </c>
      <c r="K34">
        <f ca="1">IF('Obchodní deník'!$R37&gt;=K$1,1,0)</f>
        <v>0</v>
      </c>
      <c r="L34">
        <f ca="1">IF('Obchodní deník'!$R37&gt;=L$1,1,0)</f>
        <v>0</v>
      </c>
      <c r="M34">
        <f ca="1">IF('Obchodní deník'!$R37&gt;=M$1,1,0)</f>
        <v>0</v>
      </c>
      <c r="N34">
        <f ca="1">IF('Obchodní deník'!$R37&gt;=N$1,1,0)</f>
        <v>0</v>
      </c>
      <c r="O34">
        <f ca="1">IF('Obchodní deník'!$R37&gt;=O$1,1,0)</f>
        <v>0</v>
      </c>
      <c r="P34">
        <f ca="1">IF('Obchodní deník'!$R37&gt;=P$1,1,0)</f>
        <v>0</v>
      </c>
      <c r="Q34">
        <f ca="1">IF('Obchodní deník'!$R37&gt;=Q$1,1,0)</f>
        <v>0</v>
      </c>
      <c r="R34">
        <f ca="1">IF('Obchodní deník'!$R37&gt;=R$1,1,0)</f>
        <v>0</v>
      </c>
      <c r="S34">
        <f ca="1">IF('Obchodní deník'!$R37&gt;=S$1,1,0)</f>
        <v>0</v>
      </c>
      <c r="T34">
        <f ca="1">IF('Obchodní deník'!$R37&gt;=T$1,1,0)</f>
        <v>0</v>
      </c>
      <c r="U34">
        <f ca="1">IF('Obchodní deník'!$R37&gt;=U$1,1,0)</f>
        <v>0</v>
      </c>
      <c r="V34">
        <f ca="1">IF('Obchodní deník'!$R37&gt;=V$1,1,0)</f>
        <v>0</v>
      </c>
      <c r="W34">
        <f ca="1">IF('Obchodní deník'!$R37&gt;=W$1,1,0)</f>
        <v>0</v>
      </c>
      <c r="X34">
        <f ca="1">IF('Obchodní deník'!$R37&gt;=X$1,1,0)</f>
        <v>0</v>
      </c>
      <c r="Y34">
        <f ca="1">IF('Obchodní deník'!$R37&gt;=Y$1,1,0)</f>
        <v>0</v>
      </c>
      <c r="Z34">
        <f ca="1">IF('Obchodní deník'!$R37&gt;=Z$1,1,0)</f>
        <v>0</v>
      </c>
      <c r="AA34">
        <f ca="1">IF('Obchodní deník'!$R37&gt;=AA$1,1,0)</f>
        <v>0</v>
      </c>
      <c r="AB34">
        <f ca="1">IF('Obchodní deník'!$R37&gt;=AB$1,1,0)</f>
        <v>0</v>
      </c>
      <c r="AC34">
        <f ca="1">IF('Obchodní deník'!$R37&gt;=AC$1,1,0)</f>
        <v>0</v>
      </c>
      <c r="AD34">
        <f ca="1">IF('Obchodní deník'!$R37&gt;=AD$1,1,0)</f>
        <v>0</v>
      </c>
      <c r="AE34">
        <f ca="1">IF('Obchodní deník'!$R37&gt;=AE$1,1,0)</f>
        <v>0</v>
      </c>
      <c r="AF34">
        <f ca="1">IF('Obchodní deník'!$R37&gt;=AF$1,1,0)</f>
        <v>0</v>
      </c>
      <c r="AG34">
        <f ca="1">IF('Obchodní deník'!$R37&gt;=AG$1,1,0)</f>
        <v>0</v>
      </c>
      <c r="AH34">
        <f ca="1">IF('Obchodní deník'!$R37&gt;=AH$1,1,0)</f>
        <v>0</v>
      </c>
      <c r="AI34">
        <f ca="1">IF('Obchodní deník'!$R37&gt;=AI$1,1,0)</f>
        <v>0</v>
      </c>
      <c r="AJ34">
        <f ca="1">IF('Obchodní deník'!$R37&gt;=AJ$1,1,0)</f>
        <v>0</v>
      </c>
      <c r="AK34">
        <f ca="1">IF('Obchodní deník'!$R37&gt;=AK$1,1,0)</f>
        <v>0</v>
      </c>
      <c r="AL34">
        <f ca="1">IF('Obchodní deník'!$R37&gt;=AL$1,1,0)</f>
        <v>0</v>
      </c>
      <c r="AM34">
        <f ca="1">IF('Obchodní deník'!$R37&gt;=AM$1,1,0)</f>
        <v>0</v>
      </c>
      <c r="AN34">
        <f ca="1">IF('Obchodní deník'!$R37&gt;=AN$1,1,0)</f>
        <v>0</v>
      </c>
      <c r="AO34">
        <f ca="1">IF('Obchodní deník'!$R37&gt;=AO$1,1,0)</f>
        <v>0</v>
      </c>
    </row>
    <row r="35" spans="1:41">
      <c r="A35" s="1">
        <v>34</v>
      </c>
      <c r="B35">
        <f ca="1">IF('Obchodní deník'!$R38&gt;=B$1,1,0)</f>
        <v>0</v>
      </c>
      <c r="C35">
        <f ca="1">IF('Obchodní deník'!$R38&gt;=C$1,1,0)</f>
        <v>0</v>
      </c>
      <c r="D35">
        <f ca="1">IF('Obchodní deník'!$R38&gt;=D$1,1,0)</f>
        <v>0</v>
      </c>
      <c r="E35">
        <f ca="1">IF('Obchodní deník'!$R38&gt;=E$1,1,0)</f>
        <v>0</v>
      </c>
      <c r="F35">
        <f ca="1">IF('Obchodní deník'!$R38&gt;=F$1,1,0)</f>
        <v>0</v>
      </c>
      <c r="G35">
        <f ca="1">IF('Obchodní deník'!$R38&gt;=G$1,1,0)</f>
        <v>0</v>
      </c>
      <c r="H35">
        <f ca="1">IF('Obchodní deník'!$R38&gt;=H$1,1,0)</f>
        <v>0</v>
      </c>
      <c r="I35">
        <f ca="1">IF('Obchodní deník'!$R38&gt;=I$1,1,0)</f>
        <v>0</v>
      </c>
      <c r="J35">
        <f ca="1">IF('Obchodní deník'!$R38&gt;=J$1,1,0)</f>
        <v>0</v>
      </c>
      <c r="K35">
        <f ca="1">IF('Obchodní deník'!$R38&gt;=K$1,1,0)</f>
        <v>0</v>
      </c>
      <c r="L35">
        <f ca="1">IF('Obchodní deník'!$R38&gt;=L$1,1,0)</f>
        <v>0</v>
      </c>
      <c r="M35">
        <f ca="1">IF('Obchodní deník'!$R38&gt;=M$1,1,0)</f>
        <v>0</v>
      </c>
      <c r="N35">
        <f ca="1">IF('Obchodní deník'!$R38&gt;=N$1,1,0)</f>
        <v>0</v>
      </c>
      <c r="O35">
        <f ca="1">IF('Obchodní deník'!$R38&gt;=O$1,1,0)</f>
        <v>0</v>
      </c>
      <c r="P35">
        <f ca="1">IF('Obchodní deník'!$R38&gt;=P$1,1,0)</f>
        <v>0</v>
      </c>
      <c r="Q35">
        <f ca="1">IF('Obchodní deník'!$R38&gt;=Q$1,1,0)</f>
        <v>0</v>
      </c>
      <c r="R35">
        <f ca="1">IF('Obchodní deník'!$R38&gt;=R$1,1,0)</f>
        <v>0</v>
      </c>
      <c r="S35">
        <f ca="1">IF('Obchodní deník'!$R38&gt;=S$1,1,0)</f>
        <v>0</v>
      </c>
      <c r="T35">
        <f ca="1">IF('Obchodní deník'!$R38&gt;=T$1,1,0)</f>
        <v>0</v>
      </c>
      <c r="U35">
        <f ca="1">IF('Obchodní deník'!$R38&gt;=U$1,1,0)</f>
        <v>0</v>
      </c>
      <c r="V35">
        <f ca="1">IF('Obchodní deník'!$R38&gt;=V$1,1,0)</f>
        <v>0</v>
      </c>
      <c r="W35">
        <f ca="1">IF('Obchodní deník'!$R38&gt;=W$1,1,0)</f>
        <v>0</v>
      </c>
      <c r="X35">
        <f ca="1">IF('Obchodní deník'!$R38&gt;=X$1,1,0)</f>
        <v>0</v>
      </c>
      <c r="Y35">
        <f ca="1">IF('Obchodní deník'!$R38&gt;=Y$1,1,0)</f>
        <v>0</v>
      </c>
      <c r="Z35">
        <f ca="1">IF('Obchodní deník'!$R38&gt;=Z$1,1,0)</f>
        <v>0</v>
      </c>
      <c r="AA35">
        <f ca="1">IF('Obchodní deník'!$R38&gt;=AA$1,1,0)</f>
        <v>0</v>
      </c>
      <c r="AB35">
        <f ca="1">IF('Obchodní deník'!$R38&gt;=AB$1,1,0)</f>
        <v>0</v>
      </c>
      <c r="AC35">
        <f ca="1">IF('Obchodní deník'!$R38&gt;=AC$1,1,0)</f>
        <v>0</v>
      </c>
      <c r="AD35">
        <f ca="1">IF('Obchodní deník'!$R38&gt;=AD$1,1,0)</f>
        <v>0</v>
      </c>
      <c r="AE35">
        <f ca="1">IF('Obchodní deník'!$R38&gt;=AE$1,1,0)</f>
        <v>0</v>
      </c>
      <c r="AF35">
        <f ca="1">IF('Obchodní deník'!$R38&gt;=AF$1,1,0)</f>
        <v>0</v>
      </c>
      <c r="AG35">
        <f ca="1">IF('Obchodní deník'!$R38&gt;=AG$1,1,0)</f>
        <v>0</v>
      </c>
      <c r="AH35">
        <f ca="1">IF('Obchodní deník'!$R38&gt;=AH$1,1,0)</f>
        <v>0</v>
      </c>
      <c r="AI35">
        <f ca="1">IF('Obchodní deník'!$R38&gt;=AI$1,1,0)</f>
        <v>0</v>
      </c>
      <c r="AJ35">
        <f ca="1">IF('Obchodní deník'!$R38&gt;=AJ$1,1,0)</f>
        <v>0</v>
      </c>
      <c r="AK35">
        <f ca="1">IF('Obchodní deník'!$R38&gt;=AK$1,1,0)</f>
        <v>0</v>
      </c>
      <c r="AL35">
        <f ca="1">IF('Obchodní deník'!$R38&gt;=AL$1,1,0)</f>
        <v>0</v>
      </c>
      <c r="AM35">
        <f ca="1">IF('Obchodní deník'!$R38&gt;=AM$1,1,0)</f>
        <v>0</v>
      </c>
      <c r="AN35">
        <f ca="1">IF('Obchodní deník'!$R38&gt;=AN$1,1,0)</f>
        <v>0</v>
      </c>
      <c r="AO35">
        <f ca="1">IF('Obchodní deník'!$R38&gt;=AO$1,1,0)</f>
        <v>0</v>
      </c>
    </row>
    <row r="36" spans="1:41">
      <c r="A36" s="1">
        <v>35</v>
      </c>
      <c r="B36">
        <f ca="1">IF('Obchodní deník'!$R39&gt;=B$1,1,0)</f>
        <v>0</v>
      </c>
      <c r="C36">
        <f ca="1">IF('Obchodní deník'!$R39&gt;=C$1,1,0)</f>
        <v>0</v>
      </c>
      <c r="D36">
        <f ca="1">IF('Obchodní deník'!$R39&gt;=D$1,1,0)</f>
        <v>0</v>
      </c>
      <c r="E36">
        <f ca="1">IF('Obchodní deník'!$R39&gt;=E$1,1,0)</f>
        <v>0</v>
      </c>
      <c r="F36">
        <f ca="1">IF('Obchodní deník'!$R39&gt;=F$1,1,0)</f>
        <v>0</v>
      </c>
      <c r="G36">
        <f ca="1">IF('Obchodní deník'!$R39&gt;=G$1,1,0)</f>
        <v>0</v>
      </c>
      <c r="H36">
        <f ca="1">IF('Obchodní deník'!$R39&gt;=H$1,1,0)</f>
        <v>0</v>
      </c>
      <c r="I36">
        <f ca="1">IF('Obchodní deník'!$R39&gt;=I$1,1,0)</f>
        <v>0</v>
      </c>
      <c r="J36">
        <f ca="1">IF('Obchodní deník'!$R39&gt;=J$1,1,0)</f>
        <v>0</v>
      </c>
      <c r="K36">
        <f ca="1">IF('Obchodní deník'!$R39&gt;=K$1,1,0)</f>
        <v>0</v>
      </c>
      <c r="L36">
        <f ca="1">IF('Obchodní deník'!$R39&gt;=L$1,1,0)</f>
        <v>0</v>
      </c>
      <c r="M36">
        <f ca="1">IF('Obchodní deník'!$R39&gt;=M$1,1,0)</f>
        <v>0</v>
      </c>
      <c r="N36">
        <f ca="1">IF('Obchodní deník'!$R39&gt;=N$1,1,0)</f>
        <v>0</v>
      </c>
      <c r="O36">
        <f ca="1">IF('Obchodní deník'!$R39&gt;=O$1,1,0)</f>
        <v>0</v>
      </c>
      <c r="P36">
        <f ca="1">IF('Obchodní deník'!$R39&gt;=P$1,1,0)</f>
        <v>0</v>
      </c>
      <c r="Q36">
        <f ca="1">IF('Obchodní deník'!$R39&gt;=Q$1,1,0)</f>
        <v>0</v>
      </c>
      <c r="R36">
        <f ca="1">IF('Obchodní deník'!$R39&gt;=R$1,1,0)</f>
        <v>0</v>
      </c>
      <c r="S36">
        <f ca="1">IF('Obchodní deník'!$R39&gt;=S$1,1,0)</f>
        <v>0</v>
      </c>
      <c r="T36">
        <f ca="1">IF('Obchodní deník'!$R39&gt;=T$1,1,0)</f>
        <v>0</v>
      </c>
      <c r="U36">
        <f ca="1">IF('Obchodní deník'!$R39&gt;=U$1,1,0)</f>
        <v>0</v>
      </c>
      <c r="V36">
        <f ca="1">IF('Obchodní deník'!$R39&gt;=V$1,1,0)</f>
        <v>0</v>
      </c>
      <c r="W36">
        <f ca="1">IF('Obchodní deník'!$R39&gt;=W$1,1,0)</f>
        <v>0</v>
      </c>
      <c r="X36">
        <f ca="1">IF('Obchodní deník'!$R39&gt;=X$1,1,0)</f>
        <v>0</v>
      </c>
      <c r="Y36">
        <f ca="1">IF('Obchodní deník'!$R39&gt;=Y$1,1,0)</f>
        <v>0</v>
      </c>
      <c r="Z36">
        <f ca="1">IF('Obchodní deník'!$R39&gt;=Z$1,1,0)</f>
        <v>0</v>
      </c>
      <c r="AA36">
        <f ca="1">IF('Obchodní deník'!$R39&gt;=AA$1,1,0)</f>
        <v>0</v>
      </c>
      <c r="AB36">
        <f ca="1">IF('Obchodní deník'!$R39&gt;=AB$1,1,0)</f>
        <v>0</v>
      </c>
      <c r="AC36">
        <f ca="1">IF('Obchodní deník'!$R39&gt;=AC$1,1,0)</f>
        <v>0</v>
      </c>
      <c r="AD36">
        <f ca="1">IF('Obchodní deník'!$R39&gt;=AD$1,1,0)</f>
        <v>0</v>
      </c>
      <c r="AE36">
        <f ca="1">IF('Obchodní deník'!$R39&gt;=AE$1,1,0)</f>
        <v>0</v>
      </c>
      <c r="AF36">
        <f ca="1">IF('Obchodní deník'!$R39&gt;=AF$1,1,0)</f>
        <v>0</v>
      </c>
      <c r="AG36">
        <f ca="1">IF('Obchodní deník'!$R39&gt;=AG$1,1,0)</f>
        <v>0</v>
      </c>
      <c r="AH36">
        <f ca="1">IF('Obchodní deník'!$R39&gt;=AH$1,1,0)</f>
        <v>0</v>
      </c>
      <c r="AI36">
        <f ca="1">IF('Obchodní deník'!$R39&gt;=AI$1,1,0)</f>
        <v>0</v>
      </c>
      <c r="AJ36">
        <f ca="1">IF('Obchodní deník'!$R39&gt;=AJ$1,1,0)</f>
        <v>0</v>
      </c>
      <c r="AK36">
        <f ca="1">IF('Obchodní deník'!$R39&gt;=AK$1,1,0)</f>
        <v>0</v>
      </c>
      <c r="AL36">
        <f ca="1">IF('Obchodní deník'!$R39&gt;=AL$1,1,0)</f>
        <v>0</v>
      </c>
      <c r="AM36">
        <f ca="1">IF('Obchodní deník'!$R39&gt;=AM$1,1,0)</f>
        <v>0</v>
      </c>
      <c r="AN36">
        <f ca="1">IF('Obchodní deník'!$R39&gt;=AN$1,1,0)</f>
        <v>0</v>
      </c>
      <c r="AO36">
        <f ca="1">IF('Obchodní deník'!$R39&gt;=AO$1,1,0)</f>
        <v>0</v>
      </c>
    </row>
    <row r="37" spans="1:41">
      <c r="A37" s="1">
        <v>36</v>
      </c>
      <c r="B37">
        <f ca="1">IF('Obchodní deník'!$R40&gt;=B$1,1,0)</f>
        <v>0</v>
      </c>
      <c r="C37">
        <f ca="1">IF('Obchodní deník'!$R40&gt;=C$1,1,0)</f>
        <v>0</v>
      </c>
      <c r="D37">
        <f ca="1">IF('Obchodní deník'!$R40&gt;=D$1,1,0)</f>
        <v>0</v>
      </c>
      <c r="E37">
        <f ca="1">IF('Obchodní deník'!$R40&gt;=E$1,1,0)</f>
        <v>0</v>
      </c>
      <c r="F37">
        <f ca="1">IF('Obchodní deník'!$R40&gt;=F$1,1,0)</f>
        <v>0</v>
      </c>
      <c r="G37">
        <f ca="1">IF('Obchodní deník'!$R40&gt;=G$1,1,0)</f>
        <v>0</v>
      </c>
      <c r="H37">
        <f ca="1">IF('Obchodní deník'!$R40&gt;=H$1,1,0)</f>
        <v>0</v>
      </c>
      <c r="I37">
        <f ca="1">IF('Obchodní deník'!$R40&gt;=I$1,1,0)</f>
        <v>0</v>
      </c>
      <c r="J37">
        <f ca="1">IF('Obchodní deník'!$R40&gt;=J$1,1,0)</f>
        <v>0</v>
      </c>
      <c r="K37">
        <f ca="1">IF('Obchodní deník'!$R40&gt;=K$1,1,0)</f>
        <v>0</v>
      </c>
      <c r="L37">
        <f ca="1">IF('Obchodní deník'!$R40&gt;=L$1,1,0)</f>
        <v>0</v>
      </c>
      <c r="M37">
        <f ca="1">IF('Obchodní deník'!$R40&gt;=M$1,1,0)</f>
        <v>0</v>
      </c>
      <c r="N37">
        <f ca="1">IF('Obchodní deník'!$R40&gt;=N$1,1,0)</f>
        <v>0</v>
      </c>
      <c r="O37">
        <f ca="1">IF('Obchodní deník'!$R40&gt;=O$1,1,0)</f>
        <v>0</v>
      </c>
      <c r="P37">
        <f ca="1">IF('Obchodní deník'!$R40&gt;=P$1,1,0)</f>
        <v>0</v>
      </c>
      <c r="Q37">
        <f ca="1">IF('Obchodní deník'!$R40&gt;=Q$1,1,0)</f>
        <v>0</v>
      </c>
      <c r="R37">
        <f ca="1">IF('Obchodní deník'!$R40&gt;=R$1,1,0)</f>
        <v>0</v>
      </c>
      <c r="S37">
        <f ca="1">IF('Obchodní deník'!$R40&gt;=S$1,1,0)</f>
        <v>0</v>
      </c>
      <c r="T37">
        <f ca="1">IF('Obchodní deník'!$R40&gt;=T$1,1,0)</f>
        <v>0</v>
      </c>
      <c r="U37">
        <f ca="1">IF('Obchodní deník'!$R40&gt;=U$1,1,0)</f>
        <v>0</v>
      </c>
      <c r="V37">
        <f ca="1">IF('Obchodní deník'!$R40&gt;=V$1,1,0)</f>
        <v>0</v>
      </c>
      <c r="W37">
        <f ca="1">IF('Obchodní deník'!$R40&gt;=W$1,1,0)</f>
        <v>0</v>
      </c>
      <c r="X37">
        <f ca="1">IF('Obchodní deník'!$R40&gt;=X$1,1,0)</f>
        <v>0</v>
      </c>
      <c r="Y37">
        <f ca="1">IF('Obchodní deník'!$R40&gt;=Y$1,1,0)</f>
        <v>0</v>
      </c>
      <c r="Z37">
        <f ca="1">IF('Obchodní deník'!$R40&gt;=Z$1,1,0)</f>
        <v>0</v>
      </c>
      <c r="AA37">
        <f ca="1">IF('Obchodní deník'!$R40&gt;=AA$1,1,0)</f>
        <v>0</v>
      </c>
      <c r="AB37">
        <f ca="1">IF('Obchodní deník'!$R40&gt;=AB$1,1,0)</f>
        <v>0</v>
      </c>
      <c r="AC37">
        <f ca="1">IF('Obchodní deník'!$R40&gt;=AC$1,1,0)</f>
        <v>0</v>
      </c>
      <c r="AD37">
        <f ca="1">IF('Obchodní deník'!$R40&gt;=AD$1,1,0)</f>
        <v>0</v>
      </c>
      <c r="AE37">
        <f ca="1">IF('Obchodní deník'!$R40&gt;=AE$1,1,0)</f>
        <v>0</v>
      </c>
      <c r="AF37">
        <f ca="1">IF('Obchodní deník'!$R40&gt;=AF$1,1,0)</f>
        <v>0</v>
      </c>
      <c r="AG37">
        <f ca="1">IF('Obchodní deník'!$R40&gt;=AG$1,1,0)</f>
        <v>0</v>
      </c>
      <c r="AH37">
        <f ca="1">IF('Obchodní deník'!$R40&gt;=AH$1,1,0)</f>
        <v>0</v>
      </c>
      <c r="AI37">
        <f ca="1">IF('Obchodní deník'!$R40&gt;=AI$1,1,0)</f>
        <v>0</v>
      </c>
      <c r="AJ37">
        <f ca="1">IF('Obchodní deník'!$R40&gt;=AJ$1,1,0)</f>
        <v>0</v>
      </c>
      <c r="AK37">
        <f ca="1">IF('Obchodní deník'!$R40&gt;=AK$1,1,0)</f>
        <v>0</v>
      </c>
      <c r="AL37">
        <f ca="1">IF('Obchodní deník'!$R40&gt;=AL$1,1,0)</f>
        <v>0</v>
      </c>
      <c r="AM37">
        <f ca="1">IF('Obchodní deník'!$R40&gt;=AM$1,1,0)</f>
        <v>0</v>
      </c>
      <c r="AN37">
        <f ca="1">IF('Obchodní deník'!$R40&gt;=AN$1,1,0)</f>
        <v>0</v>
      </c>
      <c r="AO37">
        <f ca="1">IF('Obchodní deník'!$R40&gt;=AO$1,1,0)</f>
        <v>0</v>
      </c>
    </row>
    <row r="38" spans="1:41">
      <c r="A38" s="1">
        <v>37</v>
      </c>
      <c r="B38">
        <f ca="1">IF('Obchodní deník'!$R41&gt;=B$1,1,0)</f>
        <v>0</v>
      </c>
      <c r="C38">
        <f ca="1">IF('Obchodní deník'!$R41&gt;=C$1,1,0)</f>
        <v>0</v>
      </c>
      <c r="D38">
        <f ca="1">IF('Obchodní deník'!$R41&gt;=D$1,1,0)</f>
        <v>0</v>
      </c>
      <c r="E38">
        <f ca="1">IF('Obchodní deník'!$R41&gt;=E$1,1,0)</f>
        <v>0</v>
      </c>
      <c r="F38">
        <f ca="1">IF('Obchodní deník'!$R41&gt;=F$1,1,0)</f>
        <v>0</v>
      </c>
      <c r="G38">
        <f ca="1">IF('Obchodní deník'!$R41&gt;=G$1,1,0)</f>
        <v>0</v>
      </c>
      <c r="H38">
        <f ca="1">IF('Obchodní deník'!$R41&gt;=H$1,1,0)</f>
        <v>0</v>
      </c>
      <c r="I38">
        <f ca="1">IF('Obchodní deník'!$R41&gt;=I$1,1,0)</f>
        <v>0</v>
      </c>
      <c r="J38">
        <f ca="1">IF('Obchodní deník'!$R41&gt;=J$1,1,0)</f>
        <v>0</v>
      </c>
      <c r="K38">
        <f ca="1">IF('Obchodní deník'!$R41&gt;=K$1,1,0)</f>
        <v>0</v>
      </c>
      <c r="L38">
        <f ca="1">IF('Obchodní deník'!$R41&gt;=L$1,1,0)</f>
        <v>0</v>
      </c>
      <c r="M38">
        <f ca="1">IF('Obchodní deník'!$R41&gt;=M$1,1,0)</f>
        <v>0</v>
      </c>
      <c r="N38">
        <f ca="1">IF('Obchodní deník'!$R41&gt;=N$1,1,0)</f>
        <v>0</v>
      </c>
      <c r="O38">
        <f ca="1">IF('Obchodní deník'!$R41&gt;=O$1,1,0)</f>
        <v>0</v>
      </c>
      <c r="P38">
        <f ca="1">IF('Obchodní deník'!$R41&gt;=P$1,1,0)</f>
        <v>0</v>
      </c>
      <c r="Q38">
        <f ca="1">IF('Obchodní deník'!$R41&gt;=Q$1,1,0)</f>
        <v>0</v>
      </c>
      <c r="R38">
        <f ca="1">IF('Obchodní deník'!$R41&gt;=R$1,1,0)</f>
        <v>0</v>
      </c>
      <c r="S38">
        <f ca="1">IF('Obchodní deník'!$R41&gt;=S$1,1,0)</f>
        <v>0</v>
      </c>
      <c r="T38">
        <f ca="1">IF('Obchodní deník'!$R41&gt;=T$1,1,0)</f>
        <v>0</v>
      </c>
      <c r="U38">
        <f ca="1">IF('Obchodní deník'!$R41&gt;=U$1,1,0)</f>
        <v>0</v>
      </c>
      <c r="V38">
        <f ca="1">IF('Obchodní deník'!$R41&gt;=V$1,1,0)</f>
        <v>0</v>
      </c>
      <c r="W38">
        <f ca="1">IF('Obchodní deník'!$R41&gt;=W$1,1,0)</f>
        <v>0</v>
      </c>
      <c r="X38">
        <f ca="1">IF('Obchodní deník'!$R41&gt;=X$1,1,0)</f>
        <v>0</v>
      </c>
      <c r="Y38">
        <f ca="1">IF('Obchodní deník'!$R41&gt;=Y$1,1,0)</f>
        <v>0</v>
      </c>
      <c r="Z38">
        <f ca="1">IF('Obchodní deník'!$R41&gt;=Z$1,1,0)</f>
        <v>0</v>
      </c>
      <c r="AA38">
        <f ca="1">IF('Obchodní deník'!$R41&gt;=AA$1,1,0)</f>
        <v>0</v>
      </c>
      <c r="AB38">
        <f ca="1">IF('Obchodní deník'!$R41&gt;=AB$1,1,0)</f>
        <v>0</v>
      </c>
      <c r="AC38">
        <f ca="1">IF('Obchodní deník'!$R41&gt;=AC$1,1,0)</f>
        <v>0</v>
      </c>
      <c r="AD38">
        <f ca="1">IF('Obchodní deník'!$R41&gt;=AD$1,1,0)</f>
        <v>0</v>
      </c>
      <c r="AE38">
        <f ca="1">IF('Obchodní deník'!$R41&gt;=AE$1,1,0)</f>
        <v>0</v>
      </c>
      <c r="AF38">
        <f ca="1">IF('Obchodní deník'!$R41&gt;=AF$1,1,0)</f>
        <v>0</v>
      </c>
      <c r="AG38">
        <f ca="1">IF('Obchodní deník'!$R41&gt;=AG$1,1,0)</f>
        <v>0</v>
      </c>
      <c r="AH38">
        <f ca="1">IF('Obchodní deník'!$R41&gt;=AH$1,1,0)</f>
        <v>0</v>
      </c>
      <c r="AI38">
        <f ca="1">IF('Obchodní deník'!$R41&gt;=AI$1,1,0)</f>
        <v>0</v>
      </c>
      <c r="AJ38">
        <f ca="1">IF('Obchodní deník'!$R41&gt;=AJ$1,1,0)</f>
        <v>0</v>
      </c>
      <c r="AK38">
        <f ca="1">IF('Obchodní deník'!$R41&gt;=AK$1,1,0)</f>
        <v>0</v>
      </c>
      <c r="AL38">
        <f ca="1">IF('Obchodní deník'!$R41&gt;=AL$1,1,0)</f>
        <v>0</v>
      </c>
      <c r="AM38">
        <f ca="1">IF('Obchodní deník'!$R41&gt;=AM$1,1,0)</f>
        <v>0</v>
      </c>
      <c r="AN38">
        <f ca="1">IF('Obchodní deník'!$R41&gt;=AN$1,1,0)</f>
        <v>0</v>
      </c>
    </row>
    <row r="39" spans="1:41">
      <c r="A39" s="1">
        <v>38</v>
      </c>
      <c r="B39">
        <f ca="1">IF('Obchodní deník'!$R42&gt;=B$1,1,0)</f>
        <v>0</v>
      </c>
      <c r="C39">
        <f ca="1">IF('Obchodní deník'!$R42&gt;=C$1,1,0)</f>
        <v>0</v>
      </c>
      <c r="D39">
        <f ca="1">IF('Obchodní deník'!$R42&gt;=D$1,1,0)</f>
        <v>0</v>
      </c>
      <c r="E39">
        <f ca="1">IF('Obchodní deník'!$R42&gt;=E$1,1,0)</f>
        <v>0</v>
      </c>
      <c r="F39">
        <f ca="1">IF('Obchodní deník'!$R42&gt;=F$1,1,0)</f>
        <v>0</v>
      </c>
      <c r="G39">
        <f ca="1">IF('Obchodní deník'!$R42&gt;=G$1,1,0)</f>
        <v>0</v>
      </c>
      <c r="H39">
        <f ca="1">IF('Obchodní deník'!$R42&gt;=H$1,1,0)</f>
        <v>0</v>
      </c>
      <c r="I39">
        <f ca="1">IF('Obchodní deník'!$R42&gt;=I$1,1,0)</f>
        <v>0</v>
      </c>
      <c r="J39">
        <f ca="1">IF('Obchodní deník'!$R42&gt;=J$1,1,0)</f>
        <v>0</v>
      </c>
      <c r="K39">
        <f ca="1">IF('Obchodní deník'!$R42&gt;=K$1,1,0)</f>
        <v>0</v>
      </c>
      <c r="L39">
        <f ca="1">IF('Obchodní deník'!$R42&gt;=L$1,1,0)</f>
        <v>0</v>
      </c>
      <c r="M39">
        <f ca="1">IF('Obchodní deník'!$R42&gt;=M$1,1,0)</f>
        <v>0</v>
      </c>
      <c r="N39">
        <f ca="1">IF('Obchodní deník'!$R42&gt;=N$1,1,0)</f>
        <v>0</v>
      </c>
      <c r="O39">
        <f ca="1">IF('Obchodní deník'!$R42&gt;=O$1,1,0)</f>
        <v>0</v>
      </c>
      <c r="P39">
        <f ca="1">IF('Obchodní deník'!$R42&gt;=P$1,1,0)</f>
        <v>0</v>
      </c>
      <c r="Q39">
        <f ca="1">IF('Obchodní deník'!$R42&gt;=Q$1,1,0)</f>
        <v>0</v>
      </c>
      <c r="R39">
        <f ca="1">IF('Obchodní deník'!$R42&gt;=R$1,1,0)</f>
        <v>0</v>
      </c>
      <c r="S39">
        <f ca="1">IF('Obchodní deník'!$R42&gt;=S$1,1,0)</f>
        <v>0</v>
      </c>
      <c r="T39">
        <f ca="1">IF('Obchodní deník'!$R42&gt;=T$1,1,0)</f>
        <v>0</v>
      </c>
      <c r="U39">
        <f ca="1">IF('Obchodní deník'!$R42&gt;=U$1,1,0)</f>
        <v>0</v>
      </c>
      <c r="V39">
        <f ca="1">IF('Obchodní deník'!$R42&gt;=V$1,1,0)</f>
        <v>0</v>
      </c>
      <c r="W39">
        <f ca="1">IF('Obchodní deník'!$R42&gt;=W$1,1,0)</f>
        <v>0</v>
      </c>
      <c r="X39">
        <f ca="1">IF('Obchodní deník'!$R42&gt;=X$1,1,0)</f>
        <v>0</v>
      </c>
      <c r="Y39">
        <f ca="1">IF('Obchodní deník'!$R42&gt;=Y$1,1,0)</f>
        <v>0</v>
      </c>
      <c r="Z39">
        <f ca="1">IF('Obchodní deník'!$R42&gt;=Z$1,1,0)</f>
        <v>0</v>
      </c>
      <c r="AA39">
        <f ca="1">IF('Obchodní deník'!$R42&gt;=AA$1,1,0)</f>
        <v>0</v>
      </c>
      <c r="AB39">
        <f ca="1">IF('Obchodní deník'!$R42&gt;=AB$1,1,0)</f>
        <v>0</v>
      </c>
      <c r="AC39">
        <f ca="1">IF('Obchodní deník'!$R42&gt;=AC$1,1,0)</f>
        <v>0</v>
      </c>
      <c r="AD39">
        <f ca="1">IF('Obchodní deník'!$R42&gt;=AD$1,1,0)</f>
        <v>0</v>
      </c>
      <c r="AE39">
        <f ca="1">IF('Obchodní deník'!$R42&gt;=AE$1,1,0)</f>
        <v>0</v>
      </c>
      <c r="AF39">
        <f ca="1">IF('Obchodní deník'!$R42&gt;=AF$1,1,0)</f>
        <v>0</v>
      </c>
      <c r="AG39">
        <f ca="1">IF('Obchodní deník'!$R42&gt;=AG$1,1,0)</f>
        <v>0</v>
      </c>
      <c r="AH39">
        <f ca="1">IF('Obchodní deník'!$R42&gt;=AH$1,1,0)</f>
        <v>0</v>
      </c>
      <c r="AI39">
        <f ca="1">IF('Obchodní deník'!$R42&gt;=AI$1,1,0)</f>
        <v>0</v>
      </c>
      <c r="AJ39">
        <f ca="1">IF('Obchodní deník'!$R42&gt;=AJ$1,1,0)</f>
        <v>0</v>
      </c>
      <c r="AK39">
        <f ca="1">IF('Obchodní deník'!$R42&gt;=AK$1,1,0)</f>
        <v>0</v>
      </c>
      <c r="AL39">
        <f ca="1">IF('Obchodní deník'!$R42&gt;=AL$1,1,0)</f>
        <v>0</v>
      </c>
      <c r="AM39">
        <f ca="1">IF('Obchodní deník'!$R42&gt;=AM$1,1,0)</f>
        <v>0</v>
      </c>
      <c r="AN39">
        <f ca="1">IF('Obchodní deník'!$R42&gt;=AN$1,1,0)</f>
        <v>0</v>
      </c>
    </row>
    <row r="40" spans="1:41">
      <c r="A40" s="1">
        <v>39</v>
      </c>
      <c r="B40">
        <f ca="1">IF('Obchodní deník'!$R43&gt;=B$1,1,0)</f>
        <v>0</v>
      </c>
      <c r="C40">
        <f ca="1">IF('Obchodní deník'!$R43&gt;=C$1,1,0)</f>
        <v>0</v>
      </c>
      <c r="D40">
        <f ca="1">IF('Obchodní deník'!$R43&gt;=D$1,1,0)</f>
        <v>0</v>
      </c>
      <c r="E40">
        <f ca="1">IF('Obchodní deník'!$R43&gt;=E$1,1,0)</f>
        <v>0</v>
      </c>
      <c r="F40">
        <f ca="1">IF('Obchodní deník'!$R43&gt;=F$1,1,0)</f>
        <v>0</v>
      </c>
      <c r="G40">
        <f ca="1">IF('Obchodní deník'!$R43&gt;=G$1,1,0)</f>
        <v>0</v>
      </c>
      <c r="H40">
        <f ca="1">IF('Obchodní deník'!$R43&gt;=H$1,1,0)</f>
        <v>0</v>
      </c>
      <c r="I40">
        <f ca="1">IF('Obchodní deník'!$R43&gt;=I$1,1,0)</f>
        <v>0</v>
      </c>
      <c r="J40">
        <f ca="1">IF('Obchodní deník'!$R43&gt;=J$1,1,0)</f>
        <v>0</v>
      </c>
      <c r="K40">
        <f ca="1">IF('Obchodní deník'!$R43&gt;=K$1,1,0)</f>
        <v>0</v>
      </c>
      <c r="L40">
        <f ca="1">IF('Obchodní deník'!$R43&gt;=L$1,1,0)</f>
        <v>0</v>
      </c>
      <c r="M40">
        <f ca="1">IF('Obchodní deník'!$R43&gt;=M$1,1,0)</f>
        <v>0</v>
      </c>
      <c r="N40">
        <f ca="1">IF('Obchodní deník'!$R43&gt;=N$1,1,0)</f>
        <v>0</v>
      </c>
      <c r="O40">
        <f ca="1">IF('Obchodní deník'!$R43&gt;=O$1,1,0)</f>
        <v>0</v>
      </c>
      <c r="P40">
        <f ca="1">IF('Obchodní deník'!$R43&gt;=P$1,1,0)</f>
        <v>0</v>
      </c>
      <c r="Q40">
        <f ca="1">IF('Obchodní deník'!$R43&gt;=Q$1,1,0)</f>
        <v>0</v>
      </c>
      <c r="R40">
        <f ca="1">IF('Obchodní deník'!$R43&gt;=R$1,1,0)</f>
        <v>0</v>
      </c>
      <c r="S40">
        <f ca="1">IF('Obchodní deník'!$R43&gt;=S$1,1,0)</f>
        <v>0</v>
      </c>
      <c r="T40">
        <f ca="1">IF('Obchodní deník'!$R43&gt;=T$1,1,0)</f>
        <v>0</v>
      </c>
      <c r="U40">
        <f ca="1">IF('Obchodní deník'!$R43&gt;=U$1,1,0)</f>
        <v>0</v>
      </c>
      <c r="V40">
        <f ca="1">IF('Obchodní deník'!$R43&gt;=V$1,1,0)</f>
        <v>0</v>
      </c>
      <c r="W40">
        <f ca="1">IF('Obchodní deník'!$R43&gt;=W$1,1,0)</f>
        <v>0</v>
      </c>
      <c r="X40">
        <f ca="1">IF('Obchodní deník'!$R43&gt;=X$1,1,0)</f>
        <v>0</v>
      </c>
      <c r="Y40">
        <f ca="1">IF('Obchodní deník'!$R43&gt;=Y$1,1,0)</f>
        <v>0</v>
      </c>
      <c r="Z40">
        <f ca="1">IF('Obchodní deník'!$R43&gt;=Z$1,1,0)</f>
        <v>0</v>
      </c>
      <c r="AA40">
        <f ca="1">IF('Obchodní deník'!$R43&gt;=AA$1,1,0)</f>
        <v>0</v>
      </c>
      <c r="AB40">
        <f ca="1">IF('Obchodní deník'!$R43&gt;=AB$1,1,0)</f>
        <v>0</v>
      </c>
      <c r="AC40">
        <f ca="1">IF('Obchodní deník'!$R43&gt;=AC$1,1,0)</f>
        <v>0</v>
      </c>
      <c r="AD40">
        <f ca="1">IF('Obchodní deník'!$R43&gt;=AD$1,1,0)</f>
        <v>0</v>
      </c>
      <c r="AE40">
        <f ca="1">IF('Obchodní deník'!$R43&gt;=AE$1,1,0)</f>
        <v>0</v>
      </c>
      <c r="AF40">
        <f ca="1">IF('Obchodní deník'!$R43&gt;=AF$1,1,0)</f>
        <v>0</v>
      </c>
      <c r="AG40">
        <f ca="1">IF('Obchodní deník'!$R43&gt;=AG$1,1,0)</f>
        <v>0</v>
      </c>
      <c r="AH40">
        <f ca="1">IF('Obchodní deník'!$R43&gt;=AH$1,1,0)</f>
        <v>0</v>
      </c>
      <c r="AI40">
        <f ca="1">IF('Obchodní deník'!$R43&gt;=AI$1,1,0)</f>
        <v>0</v>
      </c>
      <c r="AJ40">
        <f ca="1">IF('Obchodní deník'!$R43&gt;=AJ$1,1,0)</f>
        <v>0</v>
      </c>
      <c r="AK40">
        <f ca="1">IF('Obchodní deník'!$R43&gt;=AK$1,1,0)</f>
        <v>0</v>
      </c>
      <c r="AL40">
        <f ca="1">IF('Obchodní deník'!$R43&gt;=AL$1,1,0)</f>
        <v>0</v>
      </c>
      <c r="AM40">
        <f ca="1">IF('Obchodní deník'!$R43&gt;=AM$1,1,0)</f>
        <v>0</v>
      </c>
      <c r="AN40">
        <f ca="1">IF('Obchodní deník'!$R43&gt;=AN$1,1,0)</f>
        <v>0</v>
      </c>
    </row>
    <row r="41" spans="1:41">
      <c r="A41" s="1">
        <v>40</v>
      </c>
      <c r="B41">
        <f ca="1">IF('Obchodní deník'!$R44&gt;=B$1,1,0)</f>
        <v>0</v>
      </c>
      <c r="C41">
        <f ca="1">IF('Obchodní deník'!$R44&gt;=C$1,1,0)</f>
        <v>0</v>
      </c>
      <c r="D41">
        <f ca="1">IF('Obchodní deník'!$R44&gt;=D$1,1,0)</f>
        <v>0</v>
      </c>
      <c r="E41">
        <f ca="1">IF('Obchodní deník'!$R44&gt;=E$1,1,0)</f>
        <v>0</v>
      </c>
      <c r="F41">
        <f ca="1">IF('Obchodní deník'!$R44&gt;=F$1,1,0)</f>
        <v>0</v>
      </c>
      <c r="G41">
        <f ca="1">IF('Obchodní deník'!$R44&gt;=G$1,1,0)</f>
        <v>0</v>
      </c>
      <c r="H41">
        <f ca="1">IF('Obchodní deník'!$R44&gt;=H$1,1,0)</f>
        <v>0</v>
      </c>
      <c r="I41">
        <f ca="1">IF('Obchodní deník'!$R44&gt;=I$1,1,0)</f>
        <v>0</v>
      </c>
      <c r="J41">
        <f ca="1">IF('Obchodní deník'!$R44&gt;=J$1,1,0)</f>
        <v>0</v>
      </c>
      <c r="K41">
        <f ca="1">IF('Obchodní deník'!$R44&gt;=K$1,1,0)</f>
        <v>0</v>
      </c>
      <c r="L41">
        <f ca="1">IF('Obchodní deník'!$R44&gt;=L$1,1,0)</f>
        <v>0</v>
      </c>
      <c r="M41">
        <f ca="1">IF('Obchodní deník'!$R44&gt;=M$1,1,0)</f>
        <v>0</v>
      </c>
      <c r="N41">
        <f ca="1">IF('Obchodní deník'!$R44&gt;=N$1,1,0)</f>
        <v>0</v>
      </c>
      <c r="O41">
        <f ca="1">IF('Obchodní deník'!$R44&gt;=O$1,1,0)</f>
        <v>0</v>
      </c>
      <c r="P41">
        <f ca="1">IF('Obchodní deník'!$R44&gt;=P$1,1,0)</f>
        <v>0</v>
      </c>
      <c r="Q41">
        <f ca="1">IF('Obchodní deník'!$R44&gt;=Q$1,1,0)</f>
        <v>0</v>
      </c>
      <c r="R41">
        <f ca="1">IF('Obchodní deník'!$R44&gt;=R$1,1,0)</f>
        <v>0</v>
      </c>
      <c r="S41">
        <f ca="1">IF('Obchodní deník'!$R44&gt;=S$1,1,0)</f>
        <v>0</v>
      </c>
      <c r="T41">
        <f ca="1">IF('Obchodní deník'!$R44&gt;=T$1,1,0)</f>
        <v>0</v>
      </c>
      <c r="U41">
        <f ca="1">IF('Obchodní deník'!$R44&gt;=U$1,1,0)</f>
        <v>0</v>
      </c>
      <c r="V41">
        <f ca="1">IF('Obchodní deník'!$R44&gt;=V$1,1,0)</f>
        <v>0</v>
      </c>
      <c r="W41">
        <f ca="1">IF('Obchodní deník'!$R44&gt;=W$1,1,0)</f>
        <v>0</v>
      </c>
      <c r="X41">
        <f ca="1">IF('Obchodní deník'!$R44&gt;=X$1,1,0)</f>
        <v>0</v>
      </c>
      <c r="Y41">
        <f ca="1">IF('Obchodní deník'!$R44&gt;=Y$1,1,0)</f>
        <v>0</v>
      </c>
      <c r="Z41">
        <f ca="1">IF('Obchodní deník'!$R44&gt;=Z$1,1,0)</f>
        <v>0</v>
      </c>
      <c r="AA41">
        <f ca="1">IF('Obchodní deník'!$R44&gt;=AA$1,1,0)</f>
        <v>0</v>
      </c>
      <c r="AB41">
        <f ca="1">IF('Obchodní deník'!$R44&gt;=AB$1,1,0)</f>
        <v>0</v>
      </c>
      <c r="AC41">
        <f ca="1">IF('Obchodní deník'!$R44&gt;=AC$1,1,0)</f>
        <v>0</v>
      </c>
      <c r="AD41">
        <f ca="1">IF('Obchodní deník'!$R44&gt;=AD$1,1,0)</f>
        <v>0</v>
      </c>
      <c r="AE41">
        <f ca="1">IF('Obchodní deník'!$R44&gt;=AE$1,1,0)</f>
        <v>0</v>
      </c>
      <c r="AF41">
        <f ca="1">IF('Obchodní deník'!$R44&gt;=AF$1,1,0)</f>
        <v>0</v>
      </c>
      <c r="AG41">
        <f ca="1">IF('Obchodní deník'!$R44&gt;=AG$1,1,0)</f>
        <v>0</v>
      </c>
      <c r="AH41">
        <f ca="1">IF('Obchodní deník'!$R44&gt;=AH$1,1,0)</f>
        <v>0</v>
      </c>
      <c r="AI41">
        <f ca="1">IF('Obchodní deník'!$R44&gt;=AI$1,1,0)</f>
        <v>0</v>
      </c>
      <c r="AJ41">
        <f ca="1">IF('Obchodní deník'!$R44&gt;=AJ$1,1,0)</f>
        <v>0</v>
      </c>
      <c r="AK41">
        <f ca="1">IF('Obchodní deník'!$R44&gt;=AK$1,1,0)</f>
        <v>0</v>
      </c>
      <c r="AL41">
        <f ca="1">IF('Obchodní deník'!$R44&gt;=AL$1,1,0)</f>
        <v>0</v>
      </c>
      <c r="AM41">
        <f ca="1">IF('Obchodní deník'!$R44&gt;=AM$1,1,0)</f>
        <v>0</v>
      </c>
      <c r="AN41">
        <f ca="1">IF('Obchodní deník'!$R44&gt;=AN$1,1,0)</f>
        <v>0</v>
      </c>
    </row>
    <row r="42" spans="1:41">
      <c r="A42" s="1">
        <v>41</v>
      </c>
      <c r="B42">
        <f ca="1">IF('Obchodní deník'!$R45&gt;=B$1,1,0)</f>
        <v>0</v>
      </c>
      <c r="C42">
        <f ca="1">IF('Obchodní deník'!$R45&gt;=C$1,1,0)</f>
        <v>0</v>
      </c>
      <c r="D42">
        <f ca="1">IF('Obchodní deník'!$R45&gt;=D$1,1,0)</f>
        <v>0</v>
      </c>
      <c r="E42">
        <f ca="1">IF('Obchodní deník'!$R45&gt;=E$1,1,0)</f>
        <v>0</v>
      </c>
      <c r="F42">
        <f ca="1">IF('Obchodní deník'!$R45&gt;=F$1,1,0)</f>
        <v>0</v>
      </c>
      <c r="G42">
        <f ca="1">IF('Obchodní deník'!$R45&gt;=G$1,1,0)</f>
        <v>0</v>
      </c>
      <c r="H42">
        <f ca="1">IF('Obchodní deník'!$R45&gt;=H$1,1,0)</f>
        <v>0</v>
      </c>
      <c r="I42">
        <f ca="1">IF('Obchodní deník'!$R45&gt;=I$1,1,0)</f>
        <v>0</v>
      </c>
      <c r="J42">
        <f ca="1">IF('Obchodní deník'!$R45&gt;=J$1,1,0)</f>
        <v>0</v>
      </c>
      <c r="K42">
        <f ca="1">IF('Obchodní deník'!$R45&gt;=K$1,1,0)</f>
        <v>0</v>
      </c>
      <c r="L42">
        <f ca="1">IF('Obchodní deník'!$R45&gt;=L$1,1,0)</f>
        <v>0</v>
      </c>
      <c r="M42">
        <f ca="1">IF('Obchodní deník'!$R45&gt;=M$1,1,0)</f>
        <v>0</v>
      </c>
      <c r="N42">
        <f ca="1">IF('Obchodní deník'!$R45&gt;=N$1,1,0)</f>
        <v>0</v>
      </c>
      <c r="O42">
        <f ca="1">IF('Obchodní deník'!$R45&gt;=O$1,1,0)</f>
        <v>0</v>
      </c>
      <c r="P42">
        <f ca="1">IF('Obchodní deník'!$R45&gt;=P$1,1,0)</f>
        <v>0</v>
      </c>
      <c r="Q42">
        <f ca="1">IF('Obchodní deník'!$R45&gt;=Q$1,1,0)</f>
        <v>0</v>
      </c>
      <c r="R42">
        <f ca="1">IF('Obchodní deník'!$R45&gt;=R$1,1,0)</f>
        <v>0</v>
      </c>
      <c r="S42">
        <f ca="1">IF('Obchodní deník'!$R45&gt;=S$1,1,0)</f>
        <v>0</v>
      </c>
      <c r="T42">
        <f ca="1">IF('Obchodní deník'!$R45&gt;=T$1,1,0)</f>
        <v>0</v>
      </c>
      <c r="U42">
        <f ca="1">IF('Obchodní deník'!$R45&gt;=U$1,1,0)</f>
        <v>0</v>
      </c>
      <c r="V42">
        <f ca="1">IF('Obchodní deník'!$R45&gt;=V$1,1,0)</f>
        <v>0</v>
      </c>
      <c r="W42">
        <f ca="1">IF('Obchodní deník'!$R45&gt;=W$1,1,0)</f>
        <v>0</v>
      </c>
      <c r="X42">
        <f ca="1">IF('Obchodní deník'!$R45&gt;=X$1,1,0)</f>
        <v>0</v>
      </c>
      <c r="Y42">
        <f ca="1">IF('Obchodní deník'!$R45&gt;=Y$1,1,0)</f>
        <v>0</v>
      </c>
      <c r="Z42">
        <f ca="1">IF('Obchodní deník'!$R45&gt;=Z$1,1,0)</f>
        <v>0</v>
      </c>
      <c r="AA42">
        <f ca="1">IF('Obchodní deník'!$R45&gt;=AA$1,1,0)</f>
        <v>0</v>
      </c>
      <c r="AB42">
        <f ca="1">IF('Obchodní deník'!$R45&gt;=AB$1,1,0)</f>
        <v>0</v>
      </c>
      <c r="AC42">
        <f ca="1">IF('Obchodní deník'!$R45&gt;=AC$1,1,0)</f>
        <v>0</v>
      </c>
      <c r="AD42">
        <f ca="1">IF('Obchodní deník'!$R45&gt;=AD$1,1,0)</f>
        <v>0</v>
      </c>
      <c r="AE42">
        <f ca="1">IF('Obchodní deník'!$R45&gt;=AE$1,1,0)</f>
        <v>0</v>
      </c>
      <c r="AF42">
        <f ca="1">IF('Obchodní deník'!$R45&gt;=AF$1,1,0)</f>
        <v>0</v>
      </c>
      <c r="AG42">
        <f ca="1">IF('Obchodní deník'!$R45&gt;=AG$1,1,0)</f>
        <v>0</v>
      </c>
      <c r="AH42">
        <f ca="1">IF('Obchodní deník'!$R45&gt;=AH$1,1,0)</f>
        <v>0</v>
      </c>
      <c r="AI42">
        <f ca="1">IF('Obchodní deník'!$R45&gt;=AI$1,1,0)</f>
        <v>0</v>
      </c>
      <c r="AJ42">
        <f ca="1">IF('Obchodní deník'!$R45&gt;=AJ$1,1,0)</f>
        <v>0</v>
      </c>
      <c r="AK42">
        <f ca="1">IF('Obchodní deník'!$R45&gt;=AK$1,1,0)</f>
        <v>0</v>
      </c>
      <c r="AL42">
        <f ca="1">IF('Obchodní deník'!$R45&gt;=AL$1,1,0)</f>
        <v>0</v>
      </c>
      <c r="AM42">
        <f ca="1">IF('Obchodní deník'!$R45&gt;=AM$1,1,0)</f>
        <v>0</v>
      </c>
      <c r="AN42">
        <f ca="1">IF('Obchodní deník'!$R45&gt;=AN$1,1,0)</f>
        <v>0</v>
      </c>
    </row>
    <row r="43" spans="1:41">
      <c r="A43" s="1">
        <v>42</v>
      </c>
      <c r="B43">
        <f ca="1">IF('Obchodní deník'!$R46&gt;=B$1,1,0)</f>
        <v>0</v>
      </c>
      <c r="C43">
        <f ca="1">IF('Obchodní deník'!$R46&gt;=C$1,1,0)</f>
        <v>0</v>
      </c>
      <c r="D43">
        <f ca="1">IF('Obchodní deník'!$R46&gt;=D$1,1,0)</f>
        <v>0</v>
      </c>
      <c r="E43">
        <f ca="1">IF('Obchodní deník'!$R46&gt;=E$1,1,0)</f>
        <v>0</v>
      </c>
      <c r="F43">
        <f ca="1">IF('Obchodní deník'!$R46&gt;=F$1,1,0)</f>
        <v>0</v>
      </c>
      <c r="G43">
        <f ca="1">IF('Obchodní deník'!$R46&gt;=G$1,1,0)</f>
        <v>0</v>
      </c>
      <c r="H43">
        <f ca="1">IF('Obchodní deník'!$R46&gt;=H$1,1,0)</f>
        <v>0</v>
      </c>
      <c r="I43">
        <f ca="1">IF('Obchodní deník'!$R46&gt;=I$1,1,0)</f>
        <v>0</v>
      </c>
      <c r="J43">
        <f ca="1">IF('Obchodní deník'!$R46&gt;=J$1,1,0)</f>
        <v>0</v>
      </c>
      <c r="K43">
        <f ca="1">IF('Obchodní deník'!$R46&gt;=K$1,1,0)</f>
        <v>0</v>
      </c>
      <c r="L43">
        <f ca="1">IF('Obchodní deník'!$R46&gt;=L$1,1,0)</f>
        <v>0</v>
      </c>
      <c r="M43">
        <f ca="1">IF('Obchodní deník'!$R46&gt;=M$1,1,0)</f>
        <v>0</v>
      </c>
      <c r="N43">
        <f ca="1">IF('Obchodní deník'!$R46&gt;=N$1,1,0)</f>
        <v>0</v>
      </c>
      <c r="O43">
        <f ca="1">IF('Obchodní deník'!$R46&gt;=O$1,1,0)</f>
        <v>0</v>
      </c>
      <c r="P43">
        <f ca="1">IF('Obchodní deník'!$R46&gt;=P$1,1,0)</f>
        <v>0</v>
      </c>
      <c r="Q43">
        <f ca="1">IF('Obchodní deník'!$R46&gt;=Q$1,1,0)</f>
        <v>0</v>
      </c>
      <c r="R43">
        <f ca="1">IF('Obchodní deník'!$R46&gt;=R$1,1,0)</f>
        <v>0</v>
      </c>
      <c r="S43">
        <f ca="1">IF('Obchodní deník'!$R46&gt;=S$1,1,0)</f>
        <v>0</v>
      </c>
      <c r="T43">
        <f ca="1">IF('Obchodní deník'!$R46&gt;=T$1,1,0)</f>
        <v>0</v>
      </c>
      <c r="U43">
        <f ca="1">IF('Obchodní deník'!$R46&gt;=U$1,1,0)</f>
        <v>0</v>
      </c>
      <c r="V43">
        <f ca="1">IF('Obchodní deník'!$R46&gt;=V$1,1,0)</f>
        <v>0</v>
      </c>
      <c r="W43">
        <f ca="1">IF('Obchodní deník'!$R46&gt;=W$1,1,0)</f>
        <v>0</v>
      </c>
      <c r="X43">
        <f ca="1">IF('Obchodní deník'!$R46&gt;=X$1,1,0)</f>
        <v>0</v>
      </c>
      <c r="Y43">
        <f ca="1">IF('Obchodní deník'!$R46&gt;=Y$1,1,0)</f>
        <v>0</v>
      </c>
      <c r="Z43">
        <f ca="1">IF('Obchodní deník'!$R46&gt;=Z$1,1,0)</f>
        <v>0</v>
      </c>
      <c r="AA43">
        <f ca="1">IF('Obchodní deník'!$R46&gt;=AA$1,1,0)</f>
        <v>0</v>
      </c>
      <c r="AB43">
        <f ca="1">IF('Obchodní deník'!$R46&gt;=AB$1,1,0)</f>
        <v>0</v>
      </c>
      <c r="AC43">
        <f ca="1">IF('Obchodní deník'!$R46&gt;=AC$1,1,0)</f>
        <v>0</v>
      </c>
      <c r="AD43">
        <f ca="1">IF('Obchodní deník'!$R46&gt;=AD$1,1,0)</f>
        <v>0</v>
      </c>
      <c r="AE43">
        <f ca="1">IF('Obchodní deník'!$R46&gt;=AE$1,1,0)</f>
        <v>0</v>
      </c>
      <c r="AF43">
        <f ca="1">IF('Obchodní deník'!$R46&gt;=AF$1,1,0)</f>
        <v>0</v>
      </c>
      <c r="AG43">
        <f ca="1">IF('Obchodní deník'!$R46&gt;=AG$1,1,0)</f>
        <v>0</v>
      </c>
      <c r="AH43">
        <f ca="1">IF('Obchodní deník'!$R46&gt;=AH$1,1,0)</f>
        <v>0</v>
      </c>
      <c r="AI43">
        <f ca="1">IF('Obchodní deník'!$R46&gt;=AI$1,1,0)</f>
        <v>0</v>
      </c>
      <c r="AJ43">
        <f ca="1">IF('Obchodní deník'!$R46&gt;=AJ$1,1,0)</f>
        <v>0</v>
      </c>
      <c r="AK43">
        <f ca="1">IF('Obchodní deník'!$R46&gt;=AK$1,1,0)</f>
        <v>0</v>
      </c>
      <c r="AL43">
        <f ca="1">IF('Obchodní deník'!$R46&gt;=AL$1,1,0)</f>
        <v>0</v>
      </c>
      <c r="AM43">
        <f ca="1">IF('Obchodní deník'!$R46&gt;=AM$1,1,0)</f>
        <v>0</v>
      </c>
      <c r="AN43">
        <f ca="1">IF('Obchodní deník'!$R46&gt;=AN$1,1,0)</f>
        <v>0</v>
      </c>
    </row>
    <row r="44" spans="1:41">
      <c r="A44" s="1">
        <v>43</v>
      </c>
      <c r="B44">
        <f ca="1">IF('Obchodní deník'!$R47&gt;=B$1,1,0)</f>
        <v>0</v>
      </c>
      <c r="C44">
        <f ca="1">IF('Obchodní deník'!$R47&gt;=C$1,1,0)</f>
        <v>0</v>
      </c>
      <c r="D44">
        <f ca="1">IF('Obchodní deník'!$R47&gt;=D$1,1,0)</f>
        <v>0</v>
      </c>
      <c r="E44">
        <f ca="1">IF('Obchodní deník'!$R47&gt;=E$1,1,0)</f>
        <v>0</v>
      </c>
      <c r="F44">
        <f ca="1">IF('Obchodní deník'!$R47&gt;=F$1,1,0)</f>
        <v>0</v>
      </c>
      <c r="G44">
        <f ca="1">IF('Obchodní deník'!$R47&gt;=G$1,1,0)</f>
        <v>0</v>
      </c>
      <c r="H44">
        <f ca="1">IF('Obchodní deník'!$R47&gt;=H$1,1,0)</f>
        <v>0</v>
      </c>
      <c r="I44">
        <f ca="1">IF('Obchodní deník'!$R47&gt;=I$1,1,0)</f>
        <v>0</v>
      </c>
      <c r="J44">
        <f ca="1">IF('Obchodní deník'!$R47&gt;=J$1,1,0)</f>
        <v>0</v>
      </c>
      <c r="K44">
        <f ca="1">IF('Obchodní deník'!$R47&gt;=K$1,1,0)</f>
        <v>0</v>
      </c>
      <c r="L44">
        <f ca="1">IF('Obchodní deník'!$R47&gt;=L$1,1,0)</f>
        <v>0</v>
      </c>
      <c r="M44">
        <f ca="1">IF('Obchodní deník'!$R47&gt;=M$1,1,0)</f>
        <v>0</v>
      </c>
      <c r="N44">
        <f ca="1">IF('Obchodní deník'!$R47&gt;=N$1,1,0)</f>
        <v>0</v>
      </c>
      <c r="O44">
        <f ca="1">IF('Obchodní deník'!$R47&gt;=O$1,1,0)</f>
        <v>0</v>
      </c>
      <c r="P44">
        <f ca="1">IF('Obchodní deník'!$R47&gt;=P$1,1,0)</f>
        <v>0</v>
      </c>
      <c r="Q44">
        <f ca="1">IF('Obchodní deník'!$R47&gt;=Q$1,1,0)</f>
        <v>0</v>
      </c>
      <c r="R44">
        <f ca="1">IF('Obchodní deník'!$R47&gt;=R$1,1,0)</f>
        <v>0</v>
      </c>
      <c r="S44">
        <f ca="1">IF('Obchodní deník'!$R47&gt;=S$1,1,0)</f>
        <v>0</v>
      </c>
      <c r="T44">
        <f ca="1">IF('Obchodní deník'!$R47&gt;=T$1,1,0)</f>
        <v>0</v>
      </c>
      <c r="U44">
        <f ca="1">IF('Obchodní deník'!$R47&gt;=U$1,1,0)</f>
        <v>0</v>
      </c>
      <c r="V44">
        <f ca="1">IF('Obchodní deník'!$R47&gt;=V$1,1,0)</f>
        <v>0</v>
      </c>
      <c r="W44">
        <f ca="1">IF('Obchodní deník'!$R47&gt;=W$1,1,0)</f>
        <v>0</v>
      </c>
      <c r="X44">
        <f ca="1">IF('Obchodní deník'!$R47&gt;=X$1,1,0)</f>
        <v>0</v>
      </c>
      <c r="Y44">
        <f ca="1">IF('Obchodní deník'!$R47&gt;=Y$1,1,0)</f>
        <v>0</v>
      </c>
      <c r="Z44">
        <f ca="1">IF('Obchodní deník'!$R47&gt;=Z$1,1,0)</f>
        <v>0</v>
      </c>
      <c r="AA44">
        <f ca="1">IF('Obchodní deník'!$R47&gt;=AA$1,1,0)</f>
        <v>0</v>
      </c>
      <c r="AB44">
        <f ca="1">IF('Obchodní deník'!$R47&gt;=AB$1,1,0)</f>
        <v>0</v>
      </c>
      <c r="AC44">
        <f ca="1">IF('Obchodní deník'!$R47&gt;=AC$1,1,0)</f>
        <v>0</v>
      </c>
      <c r="AD44">
        <f ca="1">IF('Obchodní deník'!$R47&gt;=AD$1,1,0)</f>
        <v>0</v>
      </c>
      <c r="AE44">
        <f ca="1">IF('Obchodní deník'!$R47&gt;=AE$1,1,0)</f>
        <v>0</v>
      </c>
      <c r="AF44">
        <f ca="1">IF('Obchodní deník'!$R47&gt;=AF$1,1,0)</f>
        <v>0</v>
      </c>
      <c r="AG44">
        <f ca="1">IF('Obchodní deník'!$R47&gt;=AG$1,1,0)</f>
        <v>0</v>
      </c>
      <c r="AH44">
        <f ca="1">IF('Obchodní deník'!$R47&gt;=AH$1,1,0)</f>
        <v>0</v>
      </c>
      <c r="AI44">
        <f ca="1">IF('Obchodní deník'!$R47&gt;=AI$1,1,0)</f>
        <v>0</v>
      </c>
      <c r="AJ44">
        <f ca="1">IF('Obchodní deník'!$R47&gt;=AJ$1,1,0)</f>
        <v>0</v>
      </c>
      <c r="AK44">
        <f ca="1">IF('Obchodní deník'!$R47&gt;=AK$1,1,0)</f>
        <v>0</v>
      </c>
      <c r="AL44">
        <f ca="1">IF('Obchodní deník'!$R47&gt;=AL$1,1,0)</f>
        <v>0</v>
      </c>
      <c r="AM44">
        <f ca="1">IF('Obchodní deník'!$R47&gt;=AM$1,1,0)</f>
        <v>0</v>
      </c>
      <c r="AN44">
        <f ca="1">IF('Obchodní deník'!$R47&gt;=AN$1,1,0)</f>
        <v>0</v>
      </c>
    </row>
    <row r="45" spans="1:41">
      <c r="A45" s="1">
        <v>44</v>
      </c>
      <c r="B45">
        <f ca="1">IF('Obchodní deník'!$R48&gt;=B$1,1,0)</f>
        <v>0</v>
      </c>
      <c r="C45">
        <f ca="1">IF('Obchodní deník'!$R48&gt;=C$1,1,0)</f>
        <v>0</v>
      </c>
      <c r="D45">
        <f ca="1">IF('Obchodní deník'!$R48&gt;=D$1,1,0)</f>
        <v>0</v>
      </c>
      <c r="E45">
        <f ca="1">IF('Obchodní deník'!$R48&gt;=E$1,1,0)</f>
        <v>0</v>
      </c>
      <c r="F45">
        <f ca="1">IF('Obchodní deník'!$R48&gt;=F$1,1,0)</f>
        <v>0</v>
      </c>
      <c r="G45">
        <f ca="1">IF('Obchodní deník'!$R48&gt;=G$1,1,0)</f>
        <v>0</v>
      </c>
      <c r="H45">
        <f ca="1">IF('Obchodní deník'!$R48&gt;=H$1,1,0)</f>
        <v>0</v>
      </c>
      <c r="I45">
        <f ca="1">IF('Obchodní deník'!$R48&gt;=I$1,1,0)</f>
        <v>0</v>
      </c>
      <c r="J45">
        <f ca="1">IF('Obchodní deník'!$R48&gt;=J$1,1,0)</f>
        <v>0</v>
      </c>
      <c r="K45">
        <f ca="1">IF('Obchodní deník'!$R48&gt;=K$1,1,0)</f>
        <v>0</v>
      </c>
      <c r="L45">
        <f ca="1">IF('Obchodní deník'!$R48&gt;=L$1,1,0)</f>
        <v>0</v>
      </c>
      <c r="M45">
        <f ca="1">IF('Obchodní deník'!$R48&gt;=M$1,1,0)</f>
        <v>0</v>
      </c>
      <c r="N45">
        <f ca="1">IF('Obchodní deník'!$R48&gt;=N$1,1,0)</f>
        <v>0</v>
      </c>
      <c r="O45">
        <f ca="1">IF('Obchodní deník'!$R48&gt;=O$1,1,0)</f>
        <v>0</v>
      </c>
      <c r="P45">
        <f ca="1">IF('Obchodní deník'!$R48&gt;=P$1,1,0)</f>
        <v>0</v>
      </c>
      <c r="Q45">
        <f ca="1">IF('Obchodní deník'!$R48&gt;=Q$1,1,0)</f>
        <v>0</v>
      </c>
      <c r="R45">
        <f ca="1">IF('Obchodní deník'!$R48&gt;=R$1,1,0)</f>
        <v>0</v>
      </c>
      <c r="S45">
        <f ca="1">IF('Obchodní deník'!$R48&gt;=S$1,1,0)</f>
        <v>0</v>
      </c>
      <c r="T45">
        <f ca="1">IF('Obchodní deník'!$R48&gt;=T$1,1,0)</f>
        <v>0</v>
      </c>
      <c r="U45">
        <f ca="1">IF('Obchodní deník'!$R48&gt;=U$1,1,0)</f>
        <v>0</v>
      </c>
      <c r="V45">
        <f ca="1">IF('Obchodní deník'!$R48&gt;=V$1,1,0)</f>
        <v>0</v>
      </c>
      <c r="W45">
        <f ca="1">IF('Obchodní deník'!$R48&gt;=W$1,1,0)</f>
        <v>0</v>
      </c>
      <c r="X45">
        <f ca="1">IF('Obchodní deník'!$R48&gt;=X$1,1,0)</f>
        <v>0</v>
      </c>
      <c r="Y45">
        <f ca="1">IF('Obchodní deník'!$R48&gt;=Y$1,1,0)</f>
        <v>0</v>
      </c>
      <c r="Z45">
        <f ca="1">IF('Obchodní deník'!$R48&gt;=Z$1,1,0)</f>
        <v>0</v>
      </c>
      <c r="AA45">
        <f ca="1">IF('Obchodní deník'!$R48&gt;=AA$1,1,0)</f>
        <v>0</v>
      </c>
      <c r="AB45">
        <f ca="1">IF('Obchodní deník'!$R48&gt;=AB$1,1,0)</f>
        <v>0</v>
      </c>
      <c r="AC45">
        <f ca="1">IF('Obchodní deník'!$R48&gt;=AC$1,1,0)</f>
        <v>0</v>
      </c>
      <c r="AD45">
        <f ca="1">IF('Obchodní deník'!$R48&gt;=AD$1,1,0)</f>
        <v>0</v>
      </c>
      <c r="AE45">
        <f ca="1">IF('Obchodní deník'!$R48&gt;=AE$1,1,0)</f>
        <v>0</v>
      </c>
      <c r="AF45">
        <f ca="1">IF('Obchodní deník'!$R48&gt;=AF$1,1,0)</f>
        <v>0</v>
      </c>
      <c r="AG45">
        <f ca="1">IF('Obchodní deník'!$R48&gt;=AG$1,1,0)</f>
        <v>0</v>
      </c>
      <c r="AH45">
        <f ca="1">IF('Obchodní deník'!$R48&gt;=AH$1,1,0)</f>
        <v>0</v>
      </c>
      <c r="AI45">
        <f ca="1">IF('Obchodní deník'!$R48&gt;=AI$1,1,0)</f>
        <v>0</v>
      </c>
      <c r="AJ45">
        <f ca="1">IF('Obchodní deník'!$R48&gt;=AJ$1,1,0)</f>
        <v>0</v>
      </c>
      <c r="AK45">
        <f ca="1">IF('Obchodní deník'!$R48&gt;=AK$1,1,0)</f>
        <v>0</v>
      </c>
      <c r="AL45">
        <f ca="1">IF('Obchodní deník'!$R48&gt;=AL$1,1,0)</f>
        <v>0</v>
      </c>
      <c r="AM45">
        <f ca="1">IF('Obchodní deník'!$R48&gt;=AM$1,1,0)</f>
        <v>0</v>
      </c>
      <c r="AN45">
        <f ca="1">IF('Obchodní deník'!$R48&gt;=AN$1,1,0)</f>
        <v>0</v>
      </c>
    </row>
    <row r="46" spans="1:41">
      <c r="A46" s="1">
        <v>45</v>
      </c>
      <c r="B46">
        <f ca="1">IF('Obchodní deník'!$R49&gt;=B$1,1,0)</f>
        <v>0</v>
      </c>
      <c r="C46">
        <f ca="1">IF('Obchodní deník'!$R49&gt;=C$1,1,0)</f>
        <v>0</v>
      </c>
      <c r="D46">
        <f ca="1">IF('Obchodní deník'!$R49&gt;=D$1,1,0)</f>
        <v>0</v>
      </c>
      <c r="E46">
        <f ca="1">IF('Obchodní deník'!$R49&gt;=E$1,1,0)</f>
        <v>0</v>
      </c>
      <c r="F46">
        <f ca="1">IF('Obchodní deník'!$R49&gt;=F$1,1,0)</f>
        <v>0</v>
      </c>
      <c r="G46">
        <f ca="1">IF('Obchodní deník'!$R49&gt;=G$1,1,0)</f>
        <v>0</v>
      </c>
      <c r="H46">
        <f ca="1">IF('Obchodní deník'!$R49&gt;=H$1,1,0)</f>
        <v>0</v>
      </c>
      <c r="I46">
        <f ca="1">IF('Obchodní deník'!$R49&gt;=I$1,1,0)</f>
        <v>0</v>
      </c>
      <c r="J46">
        <f ca="1">IF('Obchodní deník'!$R49&gt;=J$1,1,0)</f>
        <v>0</v>
      </c>
      <c r="K46">
        <f ca="1">IF('Obchodní deník'!$R49&gt;=K$1,1,0)</f>
        <v>0</v>
      </c>
      <c r="L46">
        <f ca="1">IF('Obchodní deník'!$R49&gt;=L$1,1,0)</f>
        <v>0</v>
      </c>
      <c r="M46">
        <f ca="1">IF('Obchodní deník'!$R49&gt;=M$1,1,0)</f>
        <v>0</v>
      </c>
      <c r="N46">
        <f ca="1">IF('Obchodní deník'!$R49&gt;=N$1,1,0)</f>
        <v>0</v>
      </c>
      <c r="O46">
        <f ca="1">IF('Obchodní deník'!$R49&gt;=O$1,1,0)</f>
        <v>0</v>
      </c>
      <c r="P46">
        <f ca="1">IF('Obchodní deník'!$R49&gt;=P$1,1,0)</f>
        <v>0</v>
      </c>
      <c r="Q46">
        <f ca="1">IF('Obchodní deník'!$R49&gt;=Q$1,1,0)</f>
        <v>0</v>
      </c>
      <c r="R46">
        <f ca="1">IF('Obchodní deník'!$R49&gt;=R$1,1,0)</f>
        <v>0</v>
      </c>
      <c r="S46">
        <f ca="1">IF('Obchodní deník'!$R49&gt;=S$1,1,0)</f>
        <v>0</v>
      </c>
      <c r="T46">
        <f ca="1">IF('Obchodní deník'!$R49&gt;=T$1,1,0)</f>
        <v>0</v>
      </c>
      <c r="U46">
        <f ca="1">IF('Obchodní deník'!$R49&gt;=U$1,1,0)</f>
        <v>0</v>
      </c>
      <c r="V46">
        <f ca="1">IF('Obchodní deník'!$R49&gt;=V$1,1,0)</f>
        <v>0</v>
      </c>
      <c r="W46">
        <f ca="1">IF('Obchodní deník'!$R49&gt;=W$1,1,0)</f>
        <v>0</v>
      </c>
      <c r="X46">
        <f ca="1">IF('Obchodní deník'!$R49&gt;=X$1,1,0)</f>
        <v>0</v>
      </c>
      <c r="Y46">
        <f ca="1">IF('Obchodní deník'!$R49&gt;=Y$1,1,0)</f>
        <v>0</v>
      </c>
      <c r="Z46">
        <f ca="1">IF('Obchodní deník'!$R49&gt;=Z$1,1,0)</f>
        <v>0</v>
      </c>
      <c r="AA46">
        <f ca="1">IF('Obchodní deník'!$R49&gt;=AA$1,1,0)</f>
        <v>0</v>
      </c>
      <c r="AB46">
        <f ca="1">IF('Obchodní deník'!$R49&gt;=AB$1,1,0)</f>
        <v>0</v>
      </c>
      <c r="AC46">
        <f ca="1">IF('Obchodní deník'!$R49&gt;=AC$1,1,0)</f>
        <v>0</v>
      </c>
      <c r="AD46">
        <f ca="1">IF('Obchodní deník'!$R49&gt;=AD$1,1,0)</f>
        <v>0</v>
      </c>
      <c r="AE46">
        <f ca="1">IF('Obchodní deník'!$R49&gt;=AE$1,1,0)</f>
        <v>0</v>
      </c>
      <c r="AF46">
        <f ca="1">IF('Obchodní deník'!$R49&gt;=AF$1,1,0)</f>
        <v>0</v>
      </c>
      <c r="AG46">
        <f ca="1">IF('Obchodní deník'!$R49&gt;=AG$1,1,0)</f>
        <v>0</v>
      </c>
      <c r="AH46">
        <f ca="1">IF('Obchodní deník'!$R49&gt;=AH$1,1,0)</f>
        <v>0</v>
      </c>
      <c r="AI46">
        <f ca="1">IF('Obchodní deník'!$R49&gt;=AI$1,1,0)</f>
        <v>0</v>
      </c>
      <c r="AJ46">
        <f ca="1">IF('Obchodní deník'!$R49&gt;=AJ$1,1,0)</f>
        <v>0</v>
      </c>
      <c r="AK46">
        <f ca="1">IF('Obchodní deník'!$R49&gt;=AK$1,1,0)</f>
        <v>0</v>
      </c>
      <c r="AL46">
        <f ca="1">IF('Obchodní deník'!$R49&gt;=AL$1,1,0)</f>
        <v>0</v>
      </c>
      <c r="AM46">
        <f ca="1">IF('Obchodní deník'!$R49&gt;=AM$1,1,0)</f>
        <v>0</v>
      </c>
      <c r="AN46">
        <f ca="1">IF('Obchodní deník'!$R49&gt;=AN$1,1,0)</f>
        <v>0</v>
      </c>
    </row>
    <row r="47" spans="1:41">
      <c r="A47" s="1">
        <v>46</v>
      </c>
      <c r="B47">
        <f ca="1">IF('Obchodní deník'!$R50&gt;=B$1,1,0)</f>
        <v>0</v>
      </c>
      <c r="C47">
        <f ca="1">IF('Obchodní deník'!$R50&gt;=C$1,1,0)</f>
        <v>0</v>
      </c>
      <c r="D47">
        <f ca="1">IF('Obchodní deník'!$R50&gt;=D$1,1,0)</f>
        <v>0</v>
      </c>
      <c r="E47">
        <f ca="1">IF('Obchodní deník'!$R50&gt;=E$1,1,0)</f>
        <v>0</v>
      </c>
      <c r="F47">
        <f ca="1">IF('Obchodní deník'!$R50&gt;=F$1,1,0)</f>
        <v>0</v>
      </c>
      <c r="G47">
        <f ca="1">IF('Obchodní deník'!$R50&gt;=G$1,1,0)</f>
        <v>0</v>
      </c>
      <c r="H47">
        <f ca="1">IF('Obchodní deník'!$R50&gt;=H$1,1,0)</f>
        <v>0</v>
      </c>
      <c r="I47">
        <f ca="1">IF('Obchodní deník'!$R50&gt;=I$1,1,0)</f>
        <v>0</v>
      </c>
      <c r="J47">
        <f ca="1">IF('Obchodní deník'!$R50&gt;=J$1,1,0)</f>
        <v>0</v>
      </c>
      <c r="K47">
        <f ca="1">IF('Obchodní deník'!$R50&gt;=K$1,1,0)</f>
        <v>0</v>
      </c>
      <c r="L47">
        <f ca="1">IF('Obchodní deník'!$R50&gt;=L$1,1,0)</f>
        <v>0</v>
      </c>
      <c r="M47">
        <f ca="1">IF('Obchodní deník'!$R50&gt;=M$1,1,0)</f>
        <v>0</v>
      </c>
      <c r="N47">
        <f ca="1">IF('Obchodní deník'!$R50&gt;=N$1,1,0)</f>
        <v>0</v>
      </c>
      <c r="O47">
        <f ca="1">IF('Obchodní deník'!$R50&gt;=O$1,1,0)</f>
        <v>0</v>
      </c>
      <c r="P47">
        <f ca="1">IF('Obchodní deník'!$R50&gt;=P$1,1,0)</f>
        <v>0</v>
      </c>
      <c r="Q47">
        <f ca="1">IF('Obchodní deník'!$R50&gt;=Q$1,1,0)</f>
        <v>0</v>
      </c>
      <c r="R47">
        <f ca="1">IF('Obchodní deník'!$R50&gt;=R$1,1,0)</f>
        <v>0</v>
      </c>
      <c r="S47">
        <f ca="1">IF('Obchodní deník'!$R50&gt;=S$1,1,0)</f>
        <v>0</v>
      </c>
      <c r="T47">
        <f ca="1">IF('Obchodní deník'!$R50&gt;=T$1,1,0)</f>
        <v>0</v>
      </c>
      <c r="U47">
        <f ca="1">IF('Obchodní deník'!$R50&gt;=U$1,1,0)</f>
        <v>0</v>
      </c>
      <c r="V47">
        <f ca="1">IF('Obchodní deník'!$R50&gt;=V$1,1,0)</f>
        <v>0</v>
      </c>
      <c r="W47">
        <f ca="1">IF('Obchodní deník'!$R50&gt;=W$1,1,0)</f>
        <v>0</v>
      </c>
      <c r="X47">
        <f ca="1">IF('Obchodní deník'!$R50&gt;=X$1,1,0)</f>
        <v>0</v>
      </c>
      <c r="Y47">
        <f ca="1">IF('Obchodní deník'!$R50&gt;=Y$1,1,0)</f>
        <v>0</v>
      </c>
      <c r="Z47">
        <f ca="1">IF('Obchodní deník'!$R50&gt;=Z$1,1,0)</f>
        <v>0</v>
      </c>
      <c r="AA47">
        <f ca="1">IF('Obchodní deník'!$R50&gt;=AA$1,1,0)</f>
        <v>0</v>
      </c>
      <c r="AB47">
        <f ca="1">IF('Obchodní deník'!$R50&gt;=AB$1,1,0)</f>
        <v>0</v>
      </c>
      <c r="AC47">
        <f ca="1">IF('Obchodní deník'!$R50&gt;=AC$1,1,0)</f>
        <v>0</v>
      </c>
      <c r="AD47">
        <f ca="1">IF('Obchodní deník'!$R50&gt;=AD$1,1,0)</f>
        <v>0</v>
      </c>
      <c r="AE47">
        <f ca="1">IF('Obchodní deník'!$R50&gt;=AE$1,1,0)</f>
        <v>0</v>
      </c>
      <c r="AF47">
        <f ca="1">IF('Obchodní deník'!$R50&gt;=AF$1,1,0)</f>
        <v>0</v>
      </c>
      <c r="AG47">
        <f ca="1">IF('Obchodní deník'!$R50&gt;=AG$1,1,0)</f>
        <v>0</v>
      </c>
      <c r="AH47">
        <f ca="1">IF('Obchodní deník'!$R50&gt;=AH$1,1,0)</f>
        <v>0</v>
      </c>
      <c r="AI47">
        <f ca="1">IF('Obchodní deník'!$R50&gt;=AI$1,1,0)</f>
        <v>0</v>
      </c>
      <c r="AJ47">
        <f ca="1">IF('Obchodní deník'!$R50&gt;=AJ$1,1,0)</f>
        <v>0</v>
      </c>
      <c r="AK47">
        <f ca="1">IF('Obchodní deník'!$R50&gt;=AK$1,1,0)</f>
        <v>0</v>
      </c>
      <c r="AL47">
        <f ca="1">IF('Obchodní deník'!$R50&gt;=AL$1,1,0)</f>
        <v>0</v>
      </c>
      <c r="AM47">
        <f ca="1">IF('Obchodní deník'!$R50&gt;=AM$1,1,0)</f>
        <v>0</v>
      </c>
      <c r="AN47">
        <f ca="1">IF('Obchodní deník'!$R50&gt;=AN$1,1,0)</f>
        <v>0</v>
      </c>
    </row>
    <row r="48" spans="1:41">
      <c r="A48" s="1">
        <v>47</v>
      </c>
      <c r="B48">
        <f ca="1">IF('Obchodní deník'!$R51&gt;=B$1,1,0)</f>
        <v>0</v>
      </c>
      <c r="C48">
        <f ca="1">IF('Obchodní deník'!$R51&gt;=C$1,1,0)</f>
        <v>0</v>
      </c>
      <c r="D48">
        <f ca="1">IF('Obchodní deník'!$R51&gt;=D$1,1,0)</f>
        <v>0</v>
      </c>
      <c r="E48">
        <f ca="1">IF('Obchodní deník'!$R51&gt;=E$1,1,0)</f>
        <v>0</v>
      </c>
      <c r="F48">
        <f ca="1">IF('Obchodní deník'!$R51&gt;=F$1,1,0)</f>
        <v>0</v>
      </c>
      <c r="G48">
        <f ca="1">IF('Obchodní deník'!$R51&gt;=G$1,1,0)</f>
        <v>0</v>
      </c>
      <c r="H48">
        <f ca="1">IF('Obchodní deník'!$R51&gt;=H$1,1,0)</f>
        <v>0</v>
      </c>
      <c r="I48">
        <f ca="1">IF('Obchodní deník'!$R51&gt;=I$1,1,0)</f>
        <v>0</v>
      </c>
      <c r="J48">
        <f ca="1">IF('Obchodní deník'!$R51&gt;=J$1,1,0)</f>
        <v>0</v>
      </c>
      <c r="K48">
        <f ca="1">IF('Obchodní deník'!$R51&gt;=K$1,1,0)</f>
        <v>0</v>
      </c>
      <c r="L48">
        <f ca="1">IF('Obchodní deník'!$R51&gt;=L$1,1,0)</f>
        <v>0</v>
      </c>
      <c r="M48">
        <f ca="1">IF('Obchodní deník'!$R51&gt;=M$1,1,0)</f>
        <v>0</v>
      </c>
      <c r="N48">
        <f ca="1">IF('Obchodní deník'!$R51&gt;=N$1,1,0)</f>
        <v>0</v>
      </c>
      <c r="O48">
        <f ca="1">IF('Obchodní deník'!$R51&gt;=O$1,1,0)</f>
        <v>0</v>
      </c>
      <c r="P48">
        <f ca="1">IF('Obchodní deník'!$R51&gt;=P$1,1,0)</f>
        <v>0</v>
      </c>
      <c r="Q48">
        <f ca="1">IF('Obchodní deník'!$R51&gt;=Q$1,1,0)</f>
        <v>0</v>
      </c>
      <c r="R48">
        <f ca="1">IF('Obchodní deník'!$R51&gt;=R$1,1,0)</f>
        <v>0</v>
      </c>
      <c r="S48">
        <f ca="1">IF('Obchodní deník'!$R51&gt;=S$1,1,0)</f>
        <v>0</v>
      </c>
      <c r="T48">
        <f ca="1">IF('Obchodní deník'!$R51&gt;=T$1,1,0)</f>
        <v>0</v>
      </c>
      <c r="U48">
        <f ca="1">IF('Obchodní deník'!$R51&gt;=U$1,1,0)</f>
        <v>0</v>
      </c>
      <c r="V48">
        <f ca="1">IF('Obchodní deník'!$R51&gt;=V$1,1,0)</f>
        <v>0</v>
      </c>
      <c r="W48">
        <f ca="1">IF('Obchodní deník'!$R51&gt;=W$1,1,0)</f>
        <v>0</v>
      </c>
      <c r="X48">
        <f ca="1">IF('Obchodní deník'!$R51&gt;=X$1,1,0)</f>
        <v>0</v>
      </c>
      <c r="Y48">
        <f ca="1">IF('Obchodní deník'!$R51&gt;=Y$1,1,0)</f>
        <v>0</v>
      </c>
      <c r="Z48">
        <f ca="1">IF('Obchodní deník'!$R51&gt;=Z$1,1,0)</f>
        <v>0</v>
      </c>
      <c r="AA48">
        <f ca="1">IF('Obchodní deník'!$R51&gt;=AA$1,1,0)</f>
        <v>0</v>
      </c>
      <c r="AB48">
        <f ca="1">IF('Obchodní deník'!$R51&gt;=AB$1,1,0)</f>
        <v>0</v>
      </c>
      <c r="AC48">
        <f ca="1">IF('Obchodní deník'!$R51&gt;=AC$1,1,0)</f>
        <v>0</v>
      </c>
      <c r="AD48">
        <f ca="1">IF('Obchodní deník'!$R51&gt;=AD$1,1,0)</f>
        <v>0</v>
      </c>
      <c r="AE48">
        <f ca="1">IF('Obchodní deník'!$R51&gt;=AE$1,1,0)</f>
        <v>0</v>
      </c>
      <c r="AF48">
        <f ca="1">IF('Obchodní deník'!$R51&gt;=AF$1,1,0)</f>
        <v>0</v>
      </c>
      <c r="AG48">
        <f ca="1">IF('Obchodní deník'!$R51&gt;=AG$1,1,0)</f>
        <v>0</v>
      </c>
      <c r="AH48">
        <f ca="1">IF('Obchodní deník'!$R51&gt;=AH$1,1,0)</f>
        <v>0</v>
      </c>
      <c r="AI48">
        <f ca="1">IF('Obchodní deník'!$R51&gt;=AI$1,1,0)</f>
        <v>0</v>
      </c>
      <c r="AJ48">
        <f ca="1">IF('Obchodní deník'!$R51&gt;=AJ$1,1,0)</f>
        <v>0</v>
      </c>
      <c r="AK48">
        <f ca="1">IF('Obchodní deník'!$R51&gt;=AK$1,1,0)</f>
        <v>0</v>
      </c>
      <c r="AL48">
        <f ca="1">IF('Obchodní deník'!$R51&gt;=AL$1,1,0)</f>
        <v>0</v>
      </c>
      <c r="AM48">
        <f ca="1">IF('Obchodní deník'!$R51&gt;=AM$1,1,0)</f>
        <v>0</v>
      </c>
      <c r="AN48">
        <f ca="1">IF('Obchodní deník'!$R51&gt;=AN$1,1,0)</f>
        <v>0</v>
      </c>
    </row>
    <row r="49" spans="1:41">
      <c r="A49" s="1">
        <v>48</v>
      </c>
      <c r="B49">
        <f ca="1">IF('Obchodní deník'!$R52&gt;=B$1,1,0)</f>
        <v>0</v>
      </c>
      <c r="C49">
        <f ca="1">IF('Obchodní deník'!$R52&gt;=C$1,1,0)</f>
        <v>0</v>
      </c>
      <c r="D49">
        <f ca="1">IF('Obchodní deník'!$R52&gt;=D$1,1,0)</f>
        <v>0</v>
      </c>
      <c r="E49">
        <f ca="1">IF('Obchodní deník'!$R52&gt;=E$1,1,0)</f>
        <v>0</v>
      </c>
      <c r="F49">
        <f ca="1">IF('Obchodní deník'!$R52&gt;=F$1,1,0)</f>
        <v>0</v>
      </c>
      <c r="G49">
        <f ca="1">IF('Obchodní deník'!$R52&gt;=G$1,1,0)</f>
        <v>0</v>
      </c>
      <c r="H49">
        <f ca="1">IF('Obchodní deník'!$R52&gt;=H$1,1,0)</f>
        <v>0</v>
      </c>
      <c r="I49">
        <f ca="1">IF('Obchodní deník'!$R52&gt;=I$1,1,0)</f>
        <v>0</v>
      </c>
      <c r="J49">
        <f ca="1">IF('Obchodní deník'!$R52&gt;=J$1,1,0)</f>
        <v>0</v>
      </c>
      <c r="K49">
        <f ca="1">IF('Obchodní deník'!$R52&gt;=K$1,1,0)</f>
        <v>0</v>
      </c>
      <c r="L49">
        <f ca="1">IF('Obchodní deník'!$R52&gt;=L$1,1,0)</f>
        <v>0</v>
      </c>
      <c r="M49">
        <f ca="1">IF('Obchodní deník'!$R52&gt;=M$1,1,0)</f>
        <v>0</v>
      </c>
      <c r="N49">
        <f ca="1">IF('Obchodní deník'!$R52&gt;=N$1,1,0)</f>
        <v>0</v>
      </c>
      <c r="O49">
        <f ca="1">IF('Obchodní deník'!$R52&gt;=O$1,1,0)</f>
        <v>0</v>
      </c>
      <c r="P49">
        <f ca="1">IF('Obchodní deník'!$R52&gt;=P$1,1,0)</f>
        <v>0</v>
      </c>
      <c r="Q49">
        <f ca="1">IF('Obchodní deník'!$R52&gt;=Q$1,1,0)</f>
        <v>0</v>
      </c>
      <c r="R49">
        <f ca="1">IF('Obchodní deník'!$R52&gt;=R$1,1,0)</f>
        <v>0</v>
      </c>
      <c r="S49">
        <f ca="1">IF('Obchodní deník'!$R52&gt;=S$1,1,0)</f>
        <v>0</v>
      </c>
      <c r="T49">
        <f ca="1">IF('Obchodní deník'!$R52&gt;=T$1,1,0)</f>
        <v>0</v>
      </c>
      <c r="U49">
        <f ca="1">IF('Obchodní deník'!$R52&gt;=U$1,1,0)</f>
        <v>0</v>
      </c>
      <c r="V49">
        <f ca="1">IF('Obchodní deník'!$R52&gt;=V$1,1,0)</f>
        <v>0</v>
      </c>
      <c r="W49">
        <f ca="1">IF('Obchodní deník'!$R52&gt;=W$1,1,0)</f>
        <v>0</v>
      </c>
      <c r="X49">
        <f ca="1">IF('Obchodní deník'!$R52&gt;=X$1,1,0)</f>
        <v>0</v>
      </c>
      <c r="Y49">
        <f ca="1">IF('Obchodní deník'!$R52&gt;=Y$1,1,0)</f>
        <v>0</v>
      </c>
      <c r="Z49">
        <f ca="1">IF('Obchodní deník'!$R52&gt;=Z$1,1,0)</f>
        <v>0</v>
      </c>
      <c r="AA49">
        <f ca="1">IF('Obchodní deník'!$R52&gt;=AA$1,1,0)</f>
        <v>0</v>
      </c>
      <c r="AB49">
        <f ca="1">IF('Obchodní deník'!$R52&gt;=AB$1,1,0)</f>
        <v>0</v>
      </c>
      <c r="AC49">
        <f ca="1">IF('Obchodní deník'!$R52&gt;=AC$1,1,0)</f>
        <v>0</v>
      </c>
      <c r="AD49">
        <f ca="1">IF('Obchodní deník'!$R52&gt;=AD$1,1,0)</f>
        <v>0</v>
      </c>
      <c r="AE49">
        <f ca="1">IF('Obchodní deník'!$R52&gt;=AE$1,1,0)</f>
        <v>0</v>
      </c>
      <c r="AF49">
        <f ca="1">IF('Obchodní deník'!$R52&gt;=AF$1,1,0)</f>
        <v>0</v>
      </c>
      <c r="AG49">
        <f ca="1">IF('Obchodní deník'!$R52&gt;=AG$1,1,0)</f>
        <v>0</v>
      </c>
      <c r="AH49">
        <f ca="1">IF('Obchodní deník'!$R52&gt;=AH$1,1,0)</f>
        <v>0</v>
      </c>
      <c r="AI49">
        <f ca="1">IF('Obchodní deník'!$R52&gt;=AI$1,1,0)</f>
        <v>0</v>
      </c>
      <c r="AJ49">
        <f ca="1">IF('Obchodní deník'!$R52&gt;=AJ$1,1,0)</f>
        <v>0</v>
      </c>
      <c r="AK49">
        <f ca="1">IF('Obchodní deník'!$R52&gt;=AK$1,1,0)</f>
        <v>0</v>
      </c>
      <c r="AL49">
        <f ca="1">IF('Obchodní deník'!$R52&gt;=AL$1,1,0)</f>
        <v>0</v>
      </c>
      <c r="AM49">
        <f ca="1">IF('Obchodní deník'!$R52&gt;=AM$1,1,0)</f>
        <v>0</v>
      </c>
      <c r="AN49">
        <f ca="1">IF('Obchodní deník'!$R52&gt;=AN$1,1,0)</f>
        <v>0</v>
      </c>
    </row>
    <row r="50" spans="1:41">
      <c r="A50" s="1">
        <v>49</v>
      </c>
      <c r="B50">
        <f ca="1">IF('Obchodní deník'!$R53&gt;=B$1,1,0)</f>
        <v>0</v>
      </c>
      <c r="C50">
        <f ca="1">IF('Obchodní deník'!$R53&gt;=C$1,1,0)</f>
        <v>0</v>
      </c>
      <c r="D50">
        <f ca="1">IF('Obchodní deník'!$R53&gt;=D$1,1,0)</f>
        <v>0</v>
      </c>
      <c r="E50">
        <f ca="1">IF('Obchodní deník'!$R53&gt;=E$1,1,0)</f>
        <v>0</v>
      </c>
      <c r="F50">
        <f ca="1">IF('Obchodní deník'!$R53&gt;=F$1,1,0)</f>
        <v>0</v>
      </c>
      <c r="G50">
        <f ca="1">IF('Obchodní deník'!$R53&gt;=G$1,1,0)</f>
        <v>0</v>
      </c>
      <c r="H50">
        <f ca="1">IF('Obchodní deník'!$R53&gt;=H$1,1,0)</f>
        <v>0</v>
      </c>
      <c r="I50">
        <f ca="1">IF('Obchodní deník'!$R53&gt;=I$1,1,0)</f>
        <v>0</v>
      </c>
      <c r="J50">
        <f ca="1">IF('Obchodní deník'!$R53&gt;=J$1,1,0)</f>
        <v>0</v>
      </c>
      <c r="K50">
        <f ca="1">IF('Obchodní deník'!$R53&gt;=K$1,1,0)</f>
        <v>0</v>
      </c>
      <c r="L50">
        <f ca="1">IF('Obchodní deník'!$R53&gt;=L$1,1,0)</f>
        <v>0</v>
      </c>
      <c r="M50">
        <f ca="1">IF('Obchodní deník'!$R53&gt;=M$1,1,0)</f>
        <v>0</v>
      </c>
      <c r="N50">
        <f ca="1">IF('Obchodní deník'!$R53&gt;=N$1,1,0)</f>
        <v>0</v>
      </c>
      <c r="O50">
        <f ca="1">IF('Obchodní deník'!$R53&gt;=O$1,1,0)</f>
        <v>0</v>
      </c>
      <c r="P50">
        <f ca="1">IF('Obchodní deník'!$R53&gt;=P$1,1,0)</f>
        <v>0</v>
      </c>
      <c r="Q50">
        <f ca="1">IF('Obchodní deník'!$R53&gt;=Q$1,1,0)</f>
        <v>0</v>
      </c>
      <c r="R50">
        <f ca="1">IF('Obchodní deník'!$R53&gt;=R$1,1,0)</f>
        <v>0</v>
      </c>
      <c r="S50">
        <f ca="1">IF('Obchodní deník'!$R53&gt;=S$1,1,0)</f>
        <v>0</v>
      </c>
      <c r="T50">
        <f ca="1">IF('Obchodní deník'!$R53&gt;=T$1,1,0)</f>
        <v>0</v>
      </c>
      <c r="U50">
        <f ca="1">IF('Obchodní deník'!$R53&gt;=U$1,1,0)</f>
        <v>0</v>
      </c>
      <c r="V50">
        <f ca="1">IF('Obchodní deník'!$R53&gt;=V$1,1,0)</f>
        <v>0</v>
      </c>
      <c r="W50">
        <f ca="1">IF('Obchodní deník'!$R53&gt;=W$1,1,0)</f>
        <v>0</v>
      </c>
      <c r="X50">
        <f ca="1">IF('Obchodní deník'!$R53&gt;=X$1,1,0)</f>
        <v>0</v>
      </c>
      <c r="Y50">
        <f ca="1">IF('Obchodní deník'!$R53&gt;=Y$1,1,0)</f>
        <v>0</v>
      </c>
      <c r="Z50">
        <f ca="1">IF('Obchodní deník'!$R53&gt;=Z$1,1,0)</f>
        <v>0</v>
      </c>
      <c r="AA50">
        <f ca="1">IF('Obchodní deník'!$R53&gt;=AA$1,1,0)</f>
        <v>0</v>
      </c>
      <c r="AB50">
        <f ca="1">IF('Obchodní deník'!$R53&gt;=AB$1,1,0)</f>
        <v>0</v>
      </c>
      <c r="AC50">
        <f ca="1">IF('Obchodní deník'!$R53&gt;=AC$1,1,0)</f>
        <v>0</v>
      </c>
      <c r="AD50">
        <f ca="1">IF('Obchodní deník'!$R53&gt;=AD$1,1,0)</f>
        <v>0</v>
      </c>
      <c r="AE50">
        <f ca="1">IF('Obchodní deník'!$R53&gt;=AE$1,1,0)</f>
        <v>0</v>
      </c>
      <c r="AF50">
        <f ca="1">IF('Obchodní deník'!$R53&gt;=AF$1,1,0)</f>
        <v>0</v>
      </c>
      <c r="AG50">
        <f ca="1">IF('Obchodní deník'!$R53&gt;=AG$1,1,0)</f>
        <v>0</v>
      </c>
      <c r="AH50">
        <f ca="1">IF('Obchodní deník'!$R53&gt;=AH$1,1,0)</f>
        <v>0</v>
      </c>
      <c r="AI50">
        <f ca="1">IF('Obchodní deník'!$R53&gt;=AI$1,1,0)</f>
        <v>0</v>
      </c>
      <c r="AJ50">
        <f ca="1">IF('Obchodní deník'!$R53&gt;=AJ$1,1,0)</f>
        <v>0</v>
      </c>
      <c r="AK50">
        <f ca="1">IF('Obchodní deník'!$R53&gt;=AK$1,1,0)</f>
        <v>0</v>
      </c>
      <c r="AL50">
        <f ca="1">IF('Obchodní deník'!$R53&gt;=AL$1,1,0)</f>
        <v>0</v>
      </c>
      <c r="AM50">
        <f ca="1">IF('Obchodní deník'!$R53&gt;=AM$1,1,0)</f>
        <v>0</v>
      </c>
      <c r="AN50">
        <f ca="1">IF('Obchodní deník'!$R53&gt;=AN$1,1,0)</f>
        <v>0</v>
      </c>
    </row>
    <row r="51" spans="1:41">
      <c r="A51" s="1">
        <v>50</v>
      </c>
      <c r="B51">
        <f ca="1">IF('Obchodní deník'!$R54&gt;=B$1,1,0)</f>
        <v>0</v>
      </c>
      <c r="C51">
        <f ca="1">IF('Obchodní deník'!$R54&gt;=C$1,1,0)</f>
        <v>0</v>
      </c>
      <c r="D51">
        <f ca="1">IF('Obchodní deník'!$R54&gt;=D$1,1,0)</f>
        <v>0</v>
      </c>
      <c r="E51">
        <f ca="1">IF('Obchodní deník'!$R54&gt;=E$1,1,0)</f>
        <v>0</v>
      </c>
      <c r="F51">
        <f ca="1">IF('Obchodní deník'!$R54&gt;=F$1,1,0)</f>
        <v>0</v>
      </c>
      <c r="G51">
        <f ca="1">IF('Obchodní deník'!$R54&gt;=G$1,1,0)</f>
        <v>0</v>
      </c>
      <c r="H51">
        <f ca="1">IF('Obchodní deník'!$R54&gt;=H$1,1,0)</f>
        <v>0</v>
      </c>
      <c r="I51">
        <f ca="1">IF('Obchodní deník'!$R54&gt;=I$1,1,0)</f>
        <v>0</v>
      </c>
      <c r="J51">
        <f ca="1">IF('Obchodní deník'!$R54&gt;=J$1,1,0)</f>
        <v>0</v>
      </c>
      <c r="K51">
        <f ca="1">IF('Obchodní deník'!$R54&gt;=K$1,1,0)</f>
        <v>0</v>
      </c>
      <c r="L51">
        <f ca="1">IF('Obchodní deník'!$R54&gt;=L$1,1,0)</f>
        <v>0</v>
      </c>
      <c r="M51">
        <f ca="1">IF('Obchodní deník'!$R54&gt;=M$1,1,0)</f>
        <v>0</v>
      </c>
      <c r="N51">
        <f ca="1">IF('Obchodní deník'!$R54&gt;=N$1,1,0)</f>
        <v>0</v>
      </c>
      <c r="O51">
        <f ca="1">IF('Obchodní deník'!$R54&gt;=O$1,1,0)</f>
        <v>0</v>
      </c>
      <c r="P51">
        <f ca="1">IF('Obchodní deník'!$R54&gt;=P$1,1,0)</f>
        <v>0</v>
      </c>
      <c r="Q51">
        <f ca="1">IF('Obchodní deník'!$R54&gt;=Q$1,1,0)</f>
        <v>0</v>
      </c>
      <c r="R51">
        <f ca="1">IF('Obchodní deník'!$R54&gt;=R$1,1,0)</f>
        <v>0</v>
      </c>
      <c r="S51">
        <f ca="1">IF('Obchodní deník'!$R54&gt;=S$1,1,0)</f>
        <v>0</v>
      </c>
      <c r="T51">
        <f ca="1">IF('Obchodní deník'!$R54&gt;=T$1,1,0)</f>
        <v>0</v>
      </c>
      <c r="U51">
        <f ca="1">IF('Obchodní deník'!$R54&gt;=U$1,1,0)</f>
        <v>0</v>
      </c>
      <c r="V51">
        <f ca="1">IF('Obchodní deník'!$R54&gt;=V$1,1,0)</f>
        <v>0</v>
      </c>
      <c r="W51">
        <f ca="1">IF('Obchodní deník'!$R54&gt;=W$1,1,0)</f>
        <v>0</v>
      </c>
      <c r="X51">
        <f ca="1">IF('Obchodní deník'!$R54&gt;=X$1,1,0)</f>
        <v>0</v>
      </c>
      <c r="Y51">
        <f ca="1">IF('Obchodní deník'!$R54&gt;=Y$1,1,0)</f>
        <v>0</v>
      </c>
      <c r="Z51">
        <f ca="1">IF('Obchodní deník'!$R54&gt;=Z$1,1,0)</f>
        <v>0</v>
      </c>
      <c r="AA51">
        <f ca="1">IF('Obchodní deník'!$R54&gt;=AA$1,1,0)</f>
        <v>0</v>
      </c>
      <c r="AB51">
        <f ca="1">IF('Obchodní deník'!$R54&gt;=AB$1,1,0)</f>
        <v>0</v>
      </c>
      <c r="AC51">
        <f ca="1">IF('Obchodní deník'!$R54&gt;=AC$1,1,0)</f>
        <v>0</v>
      </c>
      <c r="AD51">
        <f ca="1">IF('Obchodní deník'!$R54&gt;=AD$1,1,0)</f>
        <v>0</v>
      </c>
      <c r="AE51">
        <f ca="1">IF('Obchodní deník'!$R54&gt;=AE$1,1,0)</f>
        <v>0</v>
      </c>
      <c r="AF51">
        <f ca="1">IF('Obchodní deník'!$R54&gt;=AF$1,1,0)</f>
        <v>0</v>
      </c>
      <c r="AG51">
        <f ca="1">IF('Obchodní deník'!$R54&gt;=AG$1,1,0)</f>
        <v>0</v>
      </c>
      <c r="AH51">
        <f ca="1">IF('Obchodní deník'!$R54&gt;=AH$1,1,0)</f>
        <v>0</v>
      </c>
      <c r="AI51">
        <f ca="1">IF('Obchodní deník'!$R54&gt;=AI$1,1,0)</f>
        <v>0</v>
      </c>
      <c r="AJ51">
        <f ca="1">IF('Obchodní deník'!$R54&gt;=AJ$1,1,0)</f>
        <v>0</v>
      </c>
      <c r="AK51">
        <f ca="1">IF('Obchodní deník'!$R54&gt;=AK$1,1,0)</f>
        <v>0</v>
      </c>
      <c r="AL51">
        <f ca="1">IF('Obchodní deník'!$R54&gt;=AL$1,1,0)</f>
        <v>0</v>
      </c>
      <c r="AM51">
        <f ca="1">IF('Obchodní deník'!$R54&gt;=AM$1,1,0)</f>
        <v>0</v>
      </c>
      <c r="AN51">
        <f ca="1">IF('Obchodní deník'!$R54&gt;=AN$1,1,0)</f>
        <v>0</v>
      </c>
    </row>
    <row r="52" spans="1:41">
      <c r="A52" s="1">
        <v>51</v>
      </c>
      <c r="B52">
        <f ca="1">IF('Obchodní deník'!$R55&gt;=B$1,1,0)</f>
        <v>0</v>
      </c>
      <c r="C52">
        <f ca="1">IF('Obchodní deník'!$R55&gt;=C$1,1,0)</f>
        <v>0</v>
      </c>
      <c r="D52">
        <f ca="1">IF('Obchodní deník'!$R55&gt;=D$1,1,0)</f>
        <v>0</v>
      </c>
      <c r="E52">
        <f ca="1">IF('Obchodní deník'!$R55&gt;=E$1,1,0)</f>
        <v>0</v>
      </c>
      <c r="F52">
        <f ca="1">IF('Obchodní deník'!$R55&gt;=F$1,1,0)</f>
        <v>0</v>
      </c>
      <c r="G52">
        <f ca="1">IF('Obchodní deník'!$R55&gt;=G$1,1,0)</f>
        <v>0</v>
      </c>
      <c r="H52">
        <f ca="1">IF('Obchodní deník'!$R55&gt;=H$1,1,0)</f>
        <v>0</v>
      </c>
      <c r="I52">
        <f ca="1">IF('Obchodní deník'!$R55&gt;=I$1,1,0)</f>
        <v>0</v>
      </c>
      <c r="J52">
        <f ca="1">IF('Obchodní deník'!$R55&gt;=J$1,1,0)</f>
        <v>0</v>
      </c>
      <c r="K52">
        <f ca="1">IF('Obchodní deník'!$R55&gt;=K$1,1,0)</f>
        <v>0</v>
      </c>
      <c r="L52">
        <f ca="1">IF('Obchodní deník'!$R55&gt;=L$1,1,0)</f>
        <v>0</v>
      </c>
      <c r="M52">
        <f ca="1">IF('Obchodní deník'!$R55&gt;=M$1,1,0)</f>
        <v>0</v>
      </c>
      <c r="N52">
        <f ca="1">IF('Obchodní deník'!$R55&gt;=N$1,1,0)</f>
        <v>0</v>
      </c>
      <c r="O52">
        <f ca="1">IF('Obchodní deník'!$R55&gt;=O$1,1,0)</f>
        <v>0</v>
      </c>
      <c r="P52">
        <f ca="1">IF('Obchodní deník'!$R55&gt;=P$1,1,0)</f>
        <v>0</v>
      </c>
      <c r="Q52">
        <f ca="1">IF('Obchodní deník'!$R55&gt;=Q$1,1,0)</f>
        <v>0</v>
      </c>
      <c r="R52">
        <f ca="1">IF('Obchodní deník'!$R55&gt;=R$1,1,0)</f>
        <v>0</v>
      </c>
      <c r="S52">
        <f ca="1">IF('Obchodní deník'!$R55&gt;=S$1,1,0)</f>
        <v>0</v>
      </c>
      <c r="T52">
        <f ca="1">IF('Obchodní deník'!$R55&gt;=T$1,1,0)</f>
        <v>0</v>
      </c>
      <c r="U52">
        <f ca="1">IF('Obchodní deník'!$R55&gt;=U$1,1,0)</f>
        <v>0</v>
      </c>
      <c r="V52">
        <f ca="1">IF('Obchodní deník'!$R55&gt;=V$1,1,0)</f>
        <v>0</v>
      </c>
      <c r="W52">
        <f ca="1">IF('Obchodní deník'!$R55&gt;=W$1,1,0)</f>
        <v>0</v>
      </c>
      <c r="X52">
        <f ca="1">IF('Obchodní deník'!$R55&gt;=X$1,1,0)</f>
        <v>0</v>
      </c>
      <c r="Y52">
        <f ca="1">IF('Obchodní deník'!$R55&gt;=Y$1,1,0)</f>
        <v>0</v>
      </c>
      <c r="Z52">
        <f ca="1">IF('Obchodní deník'!$R55&gt;=Z$1,1,0)</f>
        <v>0</v>
      </c>
      <c r="AA52">
        <f ca="1">IF('Obchodní deník'!$R55&gt;=AA$1,1,0)</f>
        <v>0</v>
      </c>
      <c r="AB52">
        <f ca="1">IF('Obchodní deník'!$R55&gt;=AB$1,1,0)</f>
        <v>0</v>
      </c>
      <c r="AC52">
        <f ca="1">IF('Obchodní deník'!$R55&gt;=AC$1,1,0)</f>
        <v>0</v>
      </c>
      <c r="AD52">
        <f ca="1">IF('Obchodní deník'!$R55&gt;=AD$1,1,0)</f>
        <v>0</v>
      </c>
      <c r="AE52">
        <f ca="1">IF('Obchodní deník'!$R55&gt;=AE$1,1,0)</f>
        <v>0</v>
      </c>
      <c r="AF52">
        <f ca="1">IF('Obchodní deník'!$R55&gt;=AF$1,1,0)</f>
        <v>0</v>
      </c>
      <c r="AG52">
        <f ca="1">IF('Obchodní deník'!$R55&gt;=AG$1,1,0)</f>
        <v>0</v>
      </c>
      <c r="AH52">
        <f ca="1">IF('Obchodní deník'!$R55&gt;=AH$1,1,0)</f>
        <v>0</v>
      </c>
      <c r="AI52">
        <f ca="1">IF('Obchodní deník'!$R55&gt;=AI$1,1,0)</f>
        <v>0</v>
      </c>
      <c r="AJ52">
        <f ca="1">IF('Obchodní deník'!$R55&gt;=AJ$1,1,0)</f>
        <v>0</v>
      </c>
      <c r="AK52">
        <f ca="1">IF('Obchodní deník'!$R55&gt;=AK$1,1,0)</f>
        <v>0</v>
      </c>
      <c r="AL52">
        <f ca="1">IF('Obchodní deník'!$R55&gt;=AL$1,1,0)</f>
        <v>0</v>
      </c>
      <c r="AM52">
        <f ca="1">IF('Obchodní deník'!$R55&gt;=AM$1,1,0)</f>
        <v>0</v>
      </c>
      <c r="AN52">
        <f ca="1">IF('Obchodní deník'!$R55&gt;=AN$1,1,0)</f>
        <v>0</v>
      </c>
      <c r="AO52">
        <f ca="1">IF('Obchodní deník'!$R55&gt;=AO$1,1,0)</f>
        <v>0</v>
      </c>
    </row>
    <row r="53" spans="1:41">
      <c r="A53" s="1">
        <v>52</v>
      </c>
      <c r="B53">
        <f ca="1">IF('Obchodní deník'!$R56&gt;=B$1,1,0)</f>
        <v>0</v>
      </c>
      <c r="C53">
        <f ca="1">IF('Obchodní deník'!$R56&gt;=C$1,1,0)</f>
        <v>0</v>
      </c>
      <c r="D53">
        <f ca="1">IF('Obchodní deník'!$R56&gt;=D$1,1,0)</f>
        <v>0</v>
      </c>
      <c r="E53">
        <f ca="1">IF('Obchodní deník'!$R56&gt;=E$1,1,0)</f>
        <v>0</v>
      </c>
      <c r="F53">
        <f ca="1">IF('Obchodní deník'!$R56&gt;=F$1,1,0)</f>
        <v>0</v>
      </c>
      <c r="G53">
        <f ca="1">IF('Obchodní deník'!$R56&gt;=G$1,1,0)</f>
        <v>0</v>
      </c>
      <c r="H53">
        <f ca="1">IF('Obchodní deník'!$R56&gt;=H$1,1,0)</f>
        <v>0</v>
      </c>
      <c r="I53">
        <f ca="1">IF('Obchodní deník'!$R56&gt;=I$1,1,0)</f>
        <v>0</v>
      </c>
      <c r="J53">
        <f ca="1">IF('Obchodní deník'!$R56&gt;=J$1,1,0)</f>
        <v>0</v>
      </c>
      <c r="K53">
        <f ca="1">IF('Obchodní deník'!$R56&gt;=K$1,1,0)</f>
        <v>0</v>
      </c>
      <c r="L53">
        <f ca="1">IF('Obchodní deník'!$R56&gt;=L$1,1,0)</f>
        <v>0</v>
      </c>
      <c r="M53">
        <f ca="1">IF('Obchodní deník'!$R56&gt;=M$1,1,0)</f>
        <v>0</v>
      </c>
      <c r="N53">
        <f ca="1">IF('Obchodní deník'!$R56&gt;=N$1,1,0)</f>
        <v>0</v>
      </c>
      <c r="O53">
        <f ca="1">IF('Obchodní deník'!$R56&gt;=O$1,1,0)</f>
        <v>0</v>
      </c>
      <c r="P53">
        <f ca="1">IF('Obchodní deník'!$R56&gt;=P$1,1,0)</f>
        <v>0</v>
      </c>
      <c r="Q53">
        <f ca="1">IF('Obchodní deník'!$R56&gt;=Q$1,1,0)</f>
        <v>0</v>
      </c>
      <c r="R53">
        <f ca="1">IF('Obchodní deník'!$R56&gt;=R$1,1,0)</f>
        <v>0</v>
      </c>
      <c r="S53">
        <f ca="1">IF('Obchodní deník'!$R56&gt;=S$1,1,0)</f>
        <v>0</v>
      </c>
      <c r="T53">
        <f ca="1">IF('Obchodní deník'!$R56&gt;=T$1,1,0)</f>
        <v>0</v>
      </c>
      <c r="U53">
        <f ca="1">IF('Obchodní deník'!$R56&gt;=U$1,1,0)</f>
        <v>0</v>
      </c>
      <c r="V53">
        <f ca="1">IF('Obchodní deník'!$R56&gt;=V$1,1,0)</f>
        <v>0</v>
      </c>
      <c r="W53">
        <f ca="1">IF('Obchodní deník'!$R56&gt;=W$1,1,0)</f>
        <v>0</v>
      </c>
      <c r="X53">
        <f ca="1">IF('Obchodní deník'!$R56&gt;=X$1,1,0)</f>
        <v>0</v>
      </c>
      <c r="Y53">
        <f ca="1">IF('Obchodní deník'!$R56&gt;=Y$1,1,0)</f>
        <v>0</v>
      </c>
      <c r="Z53">
        <f ca="1">IF('Obchodní deník'!$R56&gt;=Z$1,1,0)</f>
        <v>0</v>
      </c>
      <c r="AA53">
        <f ca="1">IF('Obchodní deník'!$R56&gt;=AA$1,1,0)</f>
        <v>0</v>
      </c>
      <c r="AB53">
        <f ca="1">IF('Obchodní deník'!$R56&gt;=AB$1,1,0)</f>
        <v>0</v>
      </c>
      <c r="AC53">
        <f ca="1">IF('Obchodní deník'!$R56&gt;=AC$1,1,0)</f>
        <v>0</v>
      </c>
      <c r="AD53">
        <f ca="1">IF('Obchodní deník'!$R56&gt;=AD$1,1,0)</f>
        <v>0</v>
      </c>
      <c r="AE53">
        <f ca="1">IF('Obchodní deník'!$R56&gt;=AE$1,1,0)</f>
        <v>0</v>
      </c>
      <c r="AF53">
        <f ca="1">IF('Obchodní deník'!$R56&gt;=AF$1,1,0)</f>
        <v>0</v>
      </c>
      <c r="AG53">
        <f ca="1">IF('Obchodní deník'!$R56&gt;=AG$1,1,0)</f>
        <v>0</v>
      </c>
      <c r="AH53">
        <f ca="1">IF('Obchodní deník'!$R56&gt;=AH$1,1,0)</f>
        <v>0</v>
      </c>
      <c r="AI53">
        <f ca="1">IF('Obchodní deník'!$R56&gt;=AI$1,1,0)</f>
        <v>0</v>
      </c>
      <c r="AJ53">
        <f ca="1">IF('Obchodní deník'!$R56&gt;=AJ$1,1,0)</f>
        <v>0</v>
      </c>
      <c r="AK53">
        <f ca="1">IF('Obchodní deník'!$R56&gt;=AK$1,1,0)</f>
        <v>0</v>
      </c>
      <c r="AL53">
        <f ca="1">IF('Obchodní deník'!$R56&gt;=AL$1,1,0)</f>
        <v>0</v>
      </c>
      <c r="AM53">
        <f ca="1">IF('Obchodní deník'!$R56&gt;=AM$1,1,0)</f>
        <v>0</v>
      </c>
      <c r="AN53">
        <f ca="1">IF('Obchodní deník'!$R56&gt;=AN$1,1,0)</f>
        <v>0</v>
      </c>
      <c r="AO53">
        <f ca="1">IF('Obchodní deník'!$R56&gt;=AO$1,1,0)</f>
        <v>0</v>
      </c>
    </row>
    <row r="54" spans="1:41">
      <c r="A54" s="1">
        <v>53</v>
      </c>
      <c r="B54">
        <f ca="1">IF('Obchodní deník'!$R57&gt;=B$1,1,0)</f>
        <v>0</v>
      </c>
      <c r="C54">
        <f ca="1">IF('Obchodní deník'!$R57&gt;=C$1,1,0)</f>
        <v>0</v>
      </c>
      <c r="D54">
        <f ca="1">IF('Obchodní deník'!$R57&gt;=D$1,1,0)</f>
        <v>0</v>
      </c>
      <c r="E54">
        <f ca="1">IF('Obchodní deník'!$R57&gt;=E$1,1,0)</f>
        <v>0</v>
      </c>
      <c r="F54">
        <f ca="1">IF('Obchodní deník'!$R57&gt;=F$1,1,0)</f>
        <v>0</v>
      </c>
      <c r="G54">
        <f ca="1">IF('Obchodní deník'!$R57&gt;=G$1,1,0)</f>
        <v>0</v>
      </c>
      <c r="H54">
        <f ca="1">IF('Obchodní deník'!$R57&gt;=H$1,1,0)</f>
        <v>0</v>
      </c>
      <c r="I54">
        <f ca="1">IF('Obchodní deník'!$R57&gt;=I$1,1,0)</f>
        <v>0</v>
      </c>
      <c r="J54">
        <f ca="1">IF('Obchodní deník'!$R57&gt;=J$1,1,0)</f>
        <v>0</v>
      </c>
      <c r="K54">
        <f ca="1">IF('Obchodní deník'!$R57&gt;=K$1,1,0)</f>
        <v>0</v>
      </c>
      <c r="L54">
        <f ca="1">IF('Obchodní deník'!$R57&gt;=L$1,1,0)</f>
        <v>0</v>
      </c>
      <c r="M54">
        <f ca="1">IF('Obchodní deník'!$R57&gt;=M$1,1,0)</f>
        <v>0</v>
      </c>
      <c r="N54">
        <f ca="1">IF('Obchodní deník'!$R57&gt;=N$1,1,0)</f>
        <v>0</v>
      </c>
      <c r="O54">
        <f ca="1">IF('Obchodní deník'!$R57&gt;=O$1,1,0)</f>
        <v>0</v>
      </c>
      <c r="P54">
        <f ca="1">IF('Obchodní deník'!$R57&gt;=P$1,1,0)</f>
        <v>0</v>
      </c>
      <c r="Q54">
        <f ca="1">IF('Obchodní deník'!$R57&gt;=Q$1,1,0)</f>
        <v>0</v>
      </c>
      <c r="R54">
        <f ca="1">IF('Obchodní deník'!$R57&gt;=R$1,1,0)</f>
        <v>0</v>
      </c>
      <c r="S54">
        <f ca="1">IF('Obchodní deník'!$R57&gt;=S$1,1,0)</f>
        <v>0</v>
      </c>
      <c r="T54">
        <f ca="1">IF('Obchodní deník'!$R57&gt;=T$1,1,0)</f>
        <v>0</v>
      </c>
      <c r="U54">
        <f ca="1">IF('Obchodní deník'!$R57&gt;=U$1,1,0)</f>
        <v>0</v>
      </c>
      <c r="V54">
        <f ca="1">IF('Obchodní deník'!$R57&gt;=V$1,1,0)</f>
        <v>0</v>
      </c>
      <c r="W54">
        <f ca="1">IF('Obchodní deník'!$R57&gt;=W$1,1,0)</f>
        <v>0</v>
      </c>
      <c r="X54">
        <f ca="1">IF('Obchodní deník'!$R57&gt;=X$1,1,0)</f>
        <v>0</v>
      </c>
      <c r="Y54">
        <f ca="1">IF('Obchodní deník'!$R57&gt;=Y$1,1,0)</f>
        <v>0</v>
      </c>
      <c r="Z54">
        <f ca="1">IF('Obchodní deník'!$R57&gt;=Z$1,1,0)</f>
        <v>0</v>
      </c>
      <c r="AA54">
        <f ca="1">IF('Obchodní deník'!$R57&gt;=AA$1,1,0)</f>
        <v>0</v>
      </c>
      <c r="AB54">
        <f ca="1">IF('Obchodní deník'!$R57&gt;=AB$1,1,0)</f>
        <v>0</v>
      </c>
      <c r="AC54">
        <f ca="1">IF('Obchodní deník'!$R57&gt;=AC$1,1,0)</f>
        <v>0</v>
      </c>
      <c r="AD54">
        <f ca="1">IF('Obchodní deník'!$R57&gt;=AD$1,1,0)</f>
        <v>0</v>
      </c>
      <c r="AE54">
        <f ca="1">IF('Obchodní deník'!$R57&gt;=AE$1,1,0)</f>
        <v>0</v>
      </c>
      <c r="AF54">
        <f ca="1">IF('Obchodní deník'!$R57&gt;=AF$1,1,0)</f>
        <v>0</v>
      </c>
      <c r="AG54">
        <f ca="1">IF('Obchodní deník'!$R57&gt;=AG$1,1,0)</f>
        <v>0</v>
      </c>
      <c r="AH54">
        <f ca="1">IF('Obchodní deník'!$R57&gt;=AH$1,1,0)</f>
        <v>0</v>
      </c>
      <c r="AI54">
        <f ca="1">IF('Obchodní deník'!$R57&gt;=AI$1,1,0)</f>
        <v>0</v>
      </c>
      <c r="AJ54">
        <f ca="1">IF('Obchodní deník'!$R57&gt;=AJ$1,1,0)</f>
        <v>0</v>
      </c>
      <c r="AK54">
        <f ca="1">IF('Obchodní deník'!$R57&gt;=AK$1,1,0)</f>
        <v>0</v>
      </c>
      <c r="AL54">
        <f ca="1">IF('Obchodní deník'!$R57&gt;=AL$1,1,0)</f>
        <v>0</v>
      </c>
      <c r="AM54">
        <f ca="1">IF('Obchodní deník'!$R57&gt;=AM$1,1,0)</f>
        <v>0</v>
      </c>
      <c r="AN54">
        <f ca="1">IF('Obchodní deník'!$R57&gt;=AN$1,1,0)</f>
        <v>0</v>
      </c>
      <c r="AO54">
        <f ca="1">IF('Obchodní deník'!$R57&gt;=AO$1,1,0)</f>
        <v>0</v>
      </c>
    </row>
    <row r="55" spans="1:41">
      <c r="A55" s="1">
        <v>54</v>
      </c>
      <c r="B55">
        <f ca="1">IF('Obchodní deník'!$R58&gt;=B$1,1,0)</f>
        <v>0</v>
      </c>
      <c r="C55">
        <f ca="1">IF('Obchodní deník'!$R58&gt;=C$1,1,0)</f>
        <v>0</v>
      </c>
      <c r="D55">
        <f ca="1">IF('Obchodní deník'!$R58&gt;=D$1,1,0)</f>
        <v>0</v>
      </c>
      <c r="E55">
        <f ca="1">IF('Obchodní deník'!$R58&gt;=E$1,1,0)</f>
        <v>0</v>
      </c>
      <c r="F55">
        <f ca="1">IF('Obchodní deník'!$R58&gt;=F$1,1,0)</f>
        <v>0</v>
      </c>
      <c r="G55">
        <f ca="1">IF('Obchodní deník'!$R58&gt;=G$1,1,0)</f>
        <v>0</v>
      </c>
      <c r="H55">
        <f ca="1">IF('Obchodní deník'!$R58&gt;=H$1,1,0)</f>
        <v>0</v>
      </c>
      <c r="I55">
        <f ca="1">IF('Obchodní deník'!$R58&gt;=I$1,1,0)</f>
        <v>0</v>
      </c>
      <c r="J55">
        <f ca="1">IF('Obchodní deník'!$R58&gt;=J$1,1,0)</f>
        <v>0</v>
      </c>
      <c r="K55">
        <f ca="1">IF('Obchodní deník'!$R58&gt;=K$1,1,0)</f>
        <v>0</v>
      </c>
      <c r="L55">
        <f ca="1">IF('Obchodní deník'!$R58&gt;=L$1,1,0)</f>
        <v>0</v>
      </c>
      <c r="M55">
        <f ca="1">IF('Obchodní deník'!$R58&gt;=M$1,1,0)</f>
        <v>0</v>
      </c>
      <c r="N55">
        <f ca="1">IF('Obchodní deník'!$R58&gt;=N$1,1,0)</f>
        <v>0</v>
      </c>
      <c r="O55">
        <f ca="1">IF('Obchodní deník'!$R58&gt;=O$1,1,0)</f>
        <v>0</v>
      </c>
      <c r="P55">
        <f ca="1">IF('Obchodní deník'!$R58&gt;=P$1,1,0)</f>
        <v>0</v>
      </c>
      <c r="Q55">
        <f ca="1">IF('Obchodní deník'!$R58&gt;=Q$1,1,0)</f>
        <v>0</v>
      </c>
      <c r="R55">
        <f ca="1">IF('Obchodní deník'!$R58&gt;=R$1,1,0)</f>
        <v>0</v>
      </c>
      <c r="S55">
        <f ca="1">IF('Obchodní deník'!$R58&gt;=S$1,1,0)</f>
        <v>0</v>
      </c>
      <c r="T55">
        <f ca="1">IF('Obchodní deník'!$R58&gt;=T$1,1,0)</f>
        <v>0</v>
      </c>
      <c r="U55">
        <f ca="1">IF('Obchodní deník'!$R58&gt;=U$1,1,0)</f>
        <v>0</v>
      </c>
      <c r="V55">
        <f ca="1">IF('Obchodní deník'!$R58&gt;=V$1,1,0)</f>
        <v>0</v>
      </c>
      <c r="W55">
        <f ca="1">IF('Obchodní deník'!$R58&gt;=W$1,1,0)</f>
        <v>0</v>
      </c>
      <c r="X55">
        <f ca="1">IF('Obchodní deník'!$R58&gt;=X$1,1,0)</f>
        <v>0</v>
      </c>
      <c r="Y55">
        <f ca="1">IF('Obchodní deník'!$R58&gt;=Y$1,1,0)</f>
        <v>0</v>
      </c>
      <c r="Z55">
        <f ca="1">IF('Obchodní deník'!$R58&gt;=Z$1,1,0)</f>
        <v>0</v>
      </c>
      <c r="AA55">
        <f ca="1">IF('Obchodní deník'!$R58&gt;=AA$1,1,0)</f>
        <v>0</v>
      </c>
      <c r="AB55">
        <f ca="1">IF('Obchodní deník'!$R58&gt;=AB$1,1,0)</f>
        <v>0</v>
      </c>
      <c r="AC55">
        <f ca="1">IF('Obchodní deník'!$R58&gt;=AC$1,1,0)</f>
        <v>0</v>
      </c>
      <c r="AD55">
        <f ca="1">IF('Obchodní deník'!$R58&gt;=AD$1,1,0)</f>
        <v>0</v>
      </c>
      <c r="AE55">
        <f ca="1">IF('Obchodní deník'!$R58&gt;=AE$1,1,0)</f>
        <v>0</v>
      </c>
      <c r="AF55">
        <f ca="1">IF('Obchodní deník'!$R58&gt;=AF$1,1,0)</f>
        <v>0</v>
      </c>
      <c r="AG55">
        <f ca="1">IF('Obchodní deník'!$R58&gt;=AG$1,1,0)</f>
        <v>0</v>
      </c>
      <c r="AH55">
        <f ca="1">IF('Obchodní deník'!$R58&gt;=AH$1,1,0)</f>
        <v>0</v>
      </c>
      <c r="AI55">
        <f ca="1">IF('Obchodní deník'!$R58&gt;=AI$1,1,0)</f>
        <v>0</v>
      </c>
      <c r="AJ55">
        <f ca="1">IF('Obchodní deník'!$R58&gt;=AJ$1,1,0)</f>
        <v>0</v>
      </c>
      <c r="AK55">
        <f ca="1">IF('Obchodní deník'!$R58&gt;=AK$1,1,0)</f>
        <v>0</v>
      </c>
      <c r="AL55">
        <f ca="1">IF('Obchodní deník'!$R58&gt;=AL$1,1,0)</f>
        <v>0</v>
      </c>
      <c r="AM55">
        <f ca="1">IF('Obchodní deník'!$R58&gt;=AM$1,1,0)</f>
        <v>0</v>
      </c>
      <c r="AN55">
        <f ca="1">IF('Obchodní deník'!$R58&gt;=AN$1,1,0)</f>
        <v>0</v>
      </c>
      <c r="AO55">
        <f ca="1">IF('Obchodní deník'!$R58&gt;=AO$1,1,0)</f>
        <v>0</v>
      </c>
    </row>
    <row r="56" spans="1:41">
      <c r="A56" s="1">
        <v>55</v>
      </c>
      <c r="B56">
        <f ca="1">IF('Obchodní deník'!$R59&gt;=B$1,1,0)</f>
        <v>0</v>
      </c>
      <c r="C56">
        <f ca="1">IF('Obchodní deník'!$R59&gt;=C$1,1,0)</f>
        <v>0</v>
      </c>
      <c r="D56">
        <f ca="1">IF('Obchodní deník'!$R59&gt;=D$1,1,0)</f>
        <v>0</v>
      </c>
      <c r="E56">
        <f ca="1">IF('Obchodní deník'!$R59&gt;=E$1,1,0)</f>
        <v>0</v>
      </c>
      <c r="F56">
        <f ca="1">IF('Obchodní deník'!$R59&gt;=F$1,1,0)</f>
        <v>0</v>
      </c>
      <c r="G56">
        <f ca="1">IF('Obchodní deník'!$R59&gt;=G$1,1,0)</f>
        <v>0</v>
      </c>
      <c r="H56">
        <f ca="1">IF('Obchodní deník'!$R59&gt;=H$1,1,0)</f>
        <v>0</v>
      </c>
      <c r="I56">
        <f ca="1">IF('Obchodní deník'!$R59&gt;=I$1,1,0)</f>
        <v>0</v>
      </c>
      <c r="J56">
        <f ca="1">IF('Obchodní deník'!$R59&gt;=J$1,1,0)</f>
        <v>0</v>
      </c>
      <c r="K56">
        <f ca="1">IF('Obchodní deník'!$R59&gt;=K$1,1,0)</f>
        <v>0</v>
      </c>
      <c r="L56">
        <f ca="1">IF('Obchodní deník'!$R59&gt;=L$1,1,0)</f>
        <v>0</v>
      </c>
      <c r="M56">
        <f ca="1">IF('Obchodní deník'!$R59&gt;=M$1,1,0)</f>
        <v>0</v>
      </c>
      <c r="N56">
        <f ca="1">IF('Obchodní deník'!$R59&gt;=N$1,1,0)</f>
        <v>0</v>
      </c>
      <c r="O56">
        <f ca="1">IF('Obchodní deník'!$R59&gt;=O$1,1,0)</f>
        <v>0</v>
      </c>
      <c r="P56">
        <f ca="1">IF('Obchodní deník'!$R59&gt;=P$1,1,0)</f>
        <v>0</v>
      </c>
      <c r="Q56">
        <f ca="1">IF('Obchodní deník'!$R59&gt;=Q$1,1,0)</f>
        <v>0</v>
      </c>
      <c r="R56">
        <f ca="1">IF('Obchodní deník'!$R59&gt;=R$1,1,0)</f>
        <v>0</v>
      </c>
      <c r="S56">
        <f ca="1">IF('Obchodní deník'!$R59&gt;=S$1,1,0)</f>
        <v>0</v>
      </c>
      <c r="T56">
        <f ca="1">IF('Obchodní deník'!$R59&gt;=T$1,1,0)</f>
        <v>0</v>
      </c>
      <c r="U56">
        <f ca="1">IF('Obchodní deník'!$R59&gt;=U$1,1,0)</f>
        <v>0</v>
      </c>
      <c r="V56">
        <f ca="1">IF('Obchodní deník'!$R59&gt;=V$1,1,0)</f>
        <v>0</v>
      </c>
      <c r="W56">
        <f ca="1">IF('Obchodní deník'!$R59&gt;=W$1,1,0)</f>
        <v>0</v>
      </c>
      <c r="X56">
        <f ca="1">IF('Obchodní deník'!$R59&gt;=X$1,1,0)</f>
        <v>0</v>
      </c>
      <c r="Y56">
        <f ca="1">IF('Obchodní deník'!$R59&gt;=Y$1,1,0)</f>
        <v>0</v>
      </c>
      <c r="Z56">
        <f ca="1">IF('Obchodní deník'!$R59&gt;=Z$1,1,0)</f>
        <v>0</v>
      </c>
      <c r="AA56">
        <f ca="1">IF('Obchodní deník'!$R59&gt;=AA$1,1,0)</f>
        <v>0</v>
      </c>
      <c r="AB56">
        <f ca="1">IF('Obchodní deník'!$R59&gt;=AB$1,1,0)</f>
        <v>0</v>
      </c>
      <c r="AC56">
        <f ca="1">IF('Obchodní deník'!$R59&gt;=AC$1,1,0)</f>
        <v>0</v>
      </c>
      <c r="AD56">
        <f ca="1">IF('Obchodní deník'!$R59&gt;=AD$1,1,0)</f>
        <v>0</v>
      </c>
      <c r="AE56">
        <f ca="1">IF('Obchodní deník'!$R59&gt;=AE$1,1,0)</f>
        <v>0</v>
      </c>
      <c r="AF56">
        <f ca="1">IF('Obchodní deník'!$R59&gt;=AF$1,1,0)</f>
        <v>0</v>
      </c>
      <c r="AG56">
        <f ca="1">IF('Obchodní deník'!$R59&gt;=AG$1,1,0)</f>
        <v>0</v>
      </c>
      <c r="AH56">
        <f ca="1">IF('Obchodní deník'!$R59&gt;=AH$1,1,0)</f>
        <v>0</v>
      </c>
      <c r="AI56">
        <f ca="1">IF('Obchodní deník'!$R59&gt;=AI$1,1,0)</f>
        <v>0</v>
      </c>
      <c r="AJ56">
        <f ca="1">IF('Obchodní deník'!$R59&gt;=AJ$1,1,0)</f>
        <v>0</v>
      </c>
      <c r="AK56">
        <f ca="1">IF('Obchodní deník'!$R59&gt;=AK$1,1,0)</f>
        <v>0</v>
      </c>
      <c r="AL56">
        <f ca="1">IF('Obchodní deník'!$R59&gt;=AL$1,1,0)</f>
        <v>0</v>
      </c>
      <c r="AM56">
        <f ca="1">IF('Obchodní deník'!$R59&gt;=AM$1,1,0)</f>
        <v>0</v>
      </c>
      <c r="AN56">
        <f ca="1">IF('Obchodní deník'!$R59&gt;=AN$1,1,0)</f>
        <v>0</v>
      </c>
      <c r="AO56">
        <f ca="1">IF('Obchodní deník'!$R59&gt;=AO$1,1,0)</f>
        <v>0</v>
      </c>
    </row>
    <row r="57" spans="1:41">
      <c r="A57" s="1">
        <v>56</v>
      </c>
      <c r="B57">
        <f ca="1">IF('Obchodní deník'!$R60&gt;=B$1,1,0)</f>
        <v>0</v>
      </c>
      <c r="C57">
        <f ca="1">IF('Obchodní deník'!$R60&gt;=C$1,1,0)</f>
        <v>0</v>
      </c>
      <c r="D57">
        <f ca="1">IF('Obchodní deník'!$R60&gt;=D$1,1,0)</f>
        <v>0</v>
      </c>
      <c r="E57">
        <f ca="1">IF('Obchodní deník'!$R60&gt;=E$1,1,0)</f>
        <v>0</v>
      </c>
      <c r="F57">
        <f ca="1">IF('Obchodní deník'!$R60&gt;=F$1,1,0)</f>
        <v>0</v>
      </c>
      <c r="G57">
        <f ca="1">IF('Obchodní deník'!$R60&gt;=G$1,1,0)</f>
        <v>0</v>
      </c>
      <c r="H57">
        <f ca="1">IF('Obchodní deník'!$R60&gt;=H$1,1,0)</f>
        <v>0</v>
      </c>
      <c r="I57">
        <f ca="1">IF('Obchodní deník'!$R60&gt;=I$1,1,0)</f>
        <v>0</v>
      </c>
      <c r="J57">
        <f ca="1">IF('Obchodní deník'!$R60&gt;=J$1,1,0)</f>
        <v>0</v>
      </c>
      <c r="K57">
        <f ca="1">IF('Obchodní deník'!$R60&gt;=K$1,1,0)</f>
        <v>0</v>
      </c>
      <c r="L57">
        <f ca="1">IF('Obchodní deník'!$R60&gt;=L$1,1,0)</f>
        <v>0</v>
      </c>
      <c r="M57">
        <f ca="1">IF('Obchodní deník'!$R60&gt;=M$1,1,0)</f>
        <v>0</v>
      </c>
      <c r="N57">
        <f ca="1">IF('Obchodní deník'!$R60&gt;=N$1,1,0)</f>
        <v>0</v>
      </c>
      <c r="O57">
        <f ca="1">IF('Obchodní deník'!$R60&gt;=O$1,1,0)</f>
        <v>0</v>
      </c>
      <c r="P57">
        <f ca="1">IF('Obchodní deník'!$R60&gt;=P$1,1,0)</f>
        <v>0</v>
      </c>
      <c r="Q57">
        <f ca="1">IF('Obchodní deník'!$R60&gt;=Q$1,1,0)</f>
        <v>0</v>
      </c>
      <c r="R57">
        <f ca="1">IF('Obchodní deník'!$R60&gt;=R$1,1,0)</f>
        <v>0</v>
      </c>
      <c r="S57">
        <f ca="1">IF('Obchodní deník'!$R60&gt;=S$1,1,0)</f>
        <v>0</v>
      </c>
      <c r="T57">
        <f ca="1">IF('Obchodní deník'!$R60&gt;=T$1,1,0)</f>
        <v>0</v>
      </c>
      <c r="U57">
        <f ca="1">IF('Obchodní deník'!$R60&gt;=U$1,1,0)</f>
        <v>0</v>
      </c>
      <c r="V57">
        <f ca="1">IF('Obchodní deník'!$R60&gt;=V$1,1,0)</f>
        <v>0</v>
      </c>
      <c r="W57">
        <f ca="1">IF('Obchodní deník'!$R60&gt;=W$1,1,0)</f>
        <v>0</v>
      </c>
      <c r="X57">
        <f ca="1">IF('Obchodní deník'!$R60&gt;=X$1,1,0)</f>
        <v>0</v>
      </c>
      <c r="Y57">
        <f ca="1">IF('Obchodní deník'!$R60&gt;=Y$1,1,0)</f>
        <v>0</v>
      </c>
      <c r="Z57">
        <f ca="1">IF('Obchodní deník'!$R60&gt;=Z$1,1,0)</f>
        <v>0</v>
      </c>
      <c r="AA57">
        <f ca="1">IF('Obchodní deník'!$R60&gt;=AA$1,1,0)</f>
        <v>0</v>
      </c>
      <c r="AB57">
        <f ca="1">IF('Obchodní deník'!$R60&gt;=AB$1,1,0)</f>
        <v>0</v>
      </c>
      <c r="AC57">
        <f ca="1">IF('Obchodní deník'!$R60&gt;=AC$1,1,0)</f>
        <v>0</v>
      </c>
      <c r="AD57">
        <f ca="1">IF('Obchodní deník'!$R60&gt;=AD$1,1,0)</f>
        <v>0</v>
      </c>
      <c r="AE57">
        <f ca="1">IF('Obchodní deník'!$R60&gt;=AE$1,1,0)</f>
        <v>0</v>
      </c>
      <c r="AF57">
        <f ca="1">IF('Obchodní deník'!$R60&gt;=AF$1,1,0)</f>
        <v>0</v>
      </c>
      <c r="AG57">
        <f ca="1">IF('Obchodní deník'!$R60&gt;=AG$1,1,0)</f>
        <v>0</v>
      </c>
      <c r="AH57">
        <f ca="1">IF('Obchodní deník'!$R60&gt;=AH$1,1,0)</f>
        <v>0</v>
      </c>
      <c r="AI57">
        <f ca="1">IF('Obchodní deník'!$R60&gt;=AI$1,1,0)</f>
        <v>0</v>
      </c>
      <c r="AJ57">
        <f ca="1">IF('Obchodní deník'!$R60&gt;=AJ$1,1,0)</f>
        <v>0</v>
      </c>
      <c r="AK57">
        <f ca="1">IF('Obchodní deník'!$R60&gt;=AK$1,1,0)</f>
        <v>0</v>
      </c>
      <c r="AL57">
        <f ca="1">IF('Obchodní deník'!$R60&gt;=AL$1,1,0)</f>
        <v>0</v>
      </c>
      <c r="AM57">
        <f ca="1">IF('Obchodní deník'!$R60&gt;=AM$1,1,0)</f>
        <v>0</v>
      </c>
      <c r="AN57">
        <f ca="1">IF('Obchodní deník'!$R60&gt;=AN$1,1,0)</f>
        <v>0</v>
      </c>
      <c r="AO57">
        <f ca="1">IF('Obchodní deník'!$R60&gt;=AO$1,1,0)</f>
        <v>0</v>
      </c>
    </row>
    <row r="58" spans="1:41">
      <c r="A58" s="1">
        <v>57</v>
      </c>
      <c r="B58">
        <f ca="1">IF('Obchodní deník'!$R61&gt;=B$1,1,0)</f>
        <v>0</v>
      </c>
      <c r="C58">
        <f ca="1">IF('Obchodní deník'!$R61&gt;=C$1,1,0)</f>
        <v>0</v>
      </c>
      <c r="D58">
        <f ca="1">IF('Obchodní deník'!$R61&gt;=D$1,1,0)</f>
        <v>0</v>
      </c>
      <c r="E58">
        <f ca="1">IF('Obchodní deník'!$R61&gt;=E$1,1,0)</f>
        <v>0</v>
      </c>
      <c r="F58">
        <f ca="1">IF('Obchodní deník'!$R61&gt;=F$1,1,0)</f>
        <v>0</v>
      </c>
      <c r="G58">
        <f ca="1">IF('Obchodní deník'!$R61&gt;=G$1,1,0)</f>
        <v>0</v>
      </c>
      <c r="H58">
        <f ca="1">IF('Obchodní deník'!$R61&gt;=H$1,1,0)</f>
        <v>0</v>
      </c>
      <c r="I58">
        <f ca="1">IF('Obchodní deník'!$R61&gt;=I$1,1,0)</f>
        <v>0</v>
      </c>
      <c r="J58">
        <f ca="1">IF('Obchodní deník'!$R61&gt;=J$1,1,0)</f>
        <v>0</v>
      </c>
      <c r="K58">
        <f ca="1">IF('Obchodní deník'!$R61&gt;=K$1,1,0)</f>
        <v>0</v>
      </c>
      <c r="L58">
        <f ca="1">IF('Obchodní deník'!$R61&gt;=L$1,1,0)</f>
        <v>0</v>
      </c>
      <c r="M58">
        <f ca="1">IF('Obchodní deník'!$R61&gt;=M$1,1,0)</f>
        <v>0</v>
      </c>
      <c r="N58">
        <f ca="1">IF('Obchodní deník'!$R61&gt;=N$1,1,0)</f>
        <v>0</v>
      </c>
      <c r="O58">
        <f ca="1">IF('Obchodní deník'!$R61&gt;=O$1,1,0)</f>
        <v>0</v>
      </c>
      <c r="P58">
        <f ca="1">IF('Obchodní deník'!$R61&gt;=P$1,1,0)</f>
        <v>0</v>
      </c>
      <c r="Q58">
        <f ca="1">IF('Obchodní deník'!$R61&gt;=Q$1,1,0)</f>
        <v>0</v>
      </c>
      <c r="R58">
        <f ca="1">IF('Obchodní deník'!$R61&gt;=R$1,1,0)</f>
        <v>0</v>
      </c>
      <c r="S58">
        <f ca="1">IF('Obchodní deník'!$R61&gt;=S$1,1,0)</f>
        <v>0</v>
      </c>
      <c r="T58">
        <f ca="1">IF('Obchodní deník'!$R61&gt;=T$1,1,0)</f>
        <v>0</v>
      </c>
      <c r="U58">
        <f ca="1">IF('Obchodní deník'!$R61&gt;=U$1,1,0)</f>
        <v>0</v>
      </c>
      <c r="V58">
        <f ca="1">IF('Obchodní deník'!$R61&gt;=V$1,1,0)</f>
        <v>0</v>
      </c>
      <c r="W58">
        <f ca="1">IF('Obchodní deník'!$R61&gt;=W$1,1,0)</f>
        <v>0</v>
      </c>
      <c r="X58">
        <f ca="1">IF('Obchodní deník'!$R61&gt;=X$1,1,0)</f>
        <v>0</v>
      </c>
      <c r="Y58">
        <f ca="1">IF('Obchodní deník'!$R61&gt;=Y$1,1,0)</f>
        <v>0</v>
      </c>
      <c r="Z58">
        <f ca="1">IF('Obchodní deník'!$R61&gt;=Z$1,1,0)</f>
        <v>0</v>
      </c>
      <c r="AA58">
        <f ca="1">IF('Obchodní deník'!$R61&gt;=AA$1,1,0)</f>
        <v>0</v>
      </c>
      <c r="AB58">
        <f ca="1">IF('Obchodní deník'!$R61&gt;=AB$1,1,0)</f>
        <v>0</v>
      </c>
      <c r="AC58">
        <f ca="1">IF('Obchodní deník'!$R61&gt;=AC$1,1,0)</f>
        <v>0</v>
      </c>
      <c r="AD58">
        <f ca="1">IF('Obchodní deník'!$R61&gt;=AD$1,1,0)</f>
        <v>0</v>
      </c>
      <c r="AE58">
        <f ca="1">IF('Obchodní deník'!$R61&gt;=AE$1,1,0)</f>
        <v>0</v>
      </c>
      <c r="AF58">
        <f ca="1">IF('Obchodní deník'!$R61&gt;=AF$1,1,0)</f>
        <v>0</v>
      </c>
      <c r="AG58">
        <f ca="1">IF('Obchodní deník'!$R61&gt;=AG$1,1,0)</f>
        <v>0</v>
      </c>
      <c r="AH58">
        <f ca="1">IF('Obchodní deník'!$R61&gt;=AH$1,1,0)</f>
        <v>0</v>
      </c>
      <c r="AI58">
        <f ca="1">IF('Obchodní deník'!$R61&gt;=AI$1,1,0)</f>
        <v>0</v>
      </c>
      <c r="AJ58">
        <f ca="1">IF('Obchodní deník'!$R61&gt;=AJ$1,1,0)</f>
        <v>0</v>
      </c>
      <c r="AK58">
        <f ca="1">IF('Obchodní deník'!$R61&gt;=AK$1,1,0)</f>
        <v>0</v>
      </c>
      <c r="AL58">
        <f ca="1">IF('Obchodní deník'!$R61&gt;=AL$1,1,0)</f>
        <v>0</v>
      </c>
      <c r="AM58">
        <f ca="1">IF('Obchodní deník'!$R61&gt;=AM$1,1,0)</f>
        <v>0</v>
      </c>
      <c r="AN58">
        <f ca="1">IF('Obchodní deník'!$R61&gt;=AN$1,1,0)</f>
        <v>0</v>
      </c>
      <c r="AO58">
        <f ca="1">IF('Obchodní deník'!$R61&gt;=AO$1,1,0)</f>
        <v>0</v>
      </c>
    </row>
    <row r="59" spans="1:41">
      <c r="A59" s="1">
        <v>58</v>
      </c>
      <c r="B59">
        <f ca="1">IF('Obchodní deník'!$R62&gt;=B$1,1,0)</f>
        <v>0</v>
      </c>
      <c r="C59">
        <f ca="1">IF('Obchodní deník'!$R62&gt;=C$1,1,0)</f>
        <v>0</v>
      </c>
      <c r="D59">
        <f ca="1">IF('Obchodní deník'!$R62&gt;=D$1,1,0)</f>
        <v>0</v>
      </c>
      <c r="E59">
        <f ca="1">IF('Obchodní deník'!$R62&gt;=E$1,1,0)</f>
        <v>0</v>
      </c>
      <c r="F59">
        <f ca="1">IF('Obchodní deník'!$R62&gt;=F$1,1,0)</f>
        <v>0</v>
      </c>
      <c r="G59">
        <f ca="1">IF('Obchodní deník'!$R62&gt;=G$1,1,0)</f>
        <v>0</v>
      </c>
      <c r="H59">
        <f ca="1">IF('Obchodní deník'!$R62&gt;=H$1,1,0)</f>
        <v>0</v>
      </c>
      <c r="I59">
        <f ca="1">IF('Obchodní deník'!$R62&gt;=I$1,1,0)</f>
        <v>0</v>
      </c>
      <c r="J59">
        <f ca="1">IF('Obchodní deník'!$R62&gt;=J$1,1,0)</f>
        <v>0</v>
      </c>
      <c r="K59">
        <f ca="1">IF('Obchodní deník'!$R62&gt;=K$1,1,0)</f>
        <v>0</v>
      </c>
      <c r="L59">
        <f ca="1">IF('Obchodní deník'!$R62&gt;=L$1,1,0)</f>
        <v>0</v>
      </c>
      <c r="M59">
        <f ca="1">IF('Obchodní deník'!$R62&gt;=M$1,1,0)</f>
        <v>0</v>
      </c>
      <c r="N59">
        <f ca="1">IF('Obchodní deník'!$R62&gt;=N$1,1,0)</f>
        <v>0</v>
      </c>
      <c r="O59">
        <f ca="1">IF('Obchodní deník'!$R62&gt;=O$1,1,0)</f>
        <v>0</v>
      </c>
      <c r="P59">
        <f ca="1">IF('Obchodní deník'!$R62&gt;=P$1,1,0)</f>
        <v>0</v>
      </c>
      <c r="Q59">
        <f ca="1">IF('Obchodní deník'!$R62&gt;=Q$1,1,0)</f>
        <v>0</v>
      </c>
      <c r="R59">
        <f ca="1">IF('Obchodní deník'!$R62&gt;=R$1,1,0)</f>
        <v>0</v>
      </c>
      <c r="S59">
        <f ca="1">IF('Obchodní deník'!$R62&gt;=S$1,1,0)</f>
        <v>0</v>
      </c>
      <c r="T59">
        <f ca="1">IF('Obchodní deník'!$R62&gt;=T$1,1,0)</f>
        <v>0</v>
      </c>
      <c r="U59">
        <f ca="1">IF('Obchodní deník'!$R62&gt;=U$1,1,0)</f>
        <v>0</v>
      </c>
      <c r="V59">
        <f ca="1">IF('Obchodní deník'!$R62&gt;=V$1,1,0)</f>
        <v>0</v>
      </c>
      <c r="W59">
        <f ca="1">IF('Obchodní deník'!$R62&gt;=W$1,1,0)</f>
        <v>0</v>
      </c>
      <c r="X59">
        <f ca="1">IF('Obchodní deník'!$R62&gt;=X$1,1,0)</f>
        <v>0</v>
      </c>
      <c r="Y59">
        <f ca="1">IF('Obchodní deník'!$R62&gt;=Y$1,1,0)</f>
        <v>0</v>
      </c>
      <c r="Z59">
        <f ca="1">IF('Obchodní deník'!$R62&gt;=Z$1,1,0)</f>
        <v>0</v>
      </c>
      <c r="AA59">
        <f ca="1">IF('Obchodní deník'!$R62&gt;=AA$1,1,0)</f>
        <v>0</v>
      </c>
      <c r="AB59">
        <f ca="1">IF('Obchodní deník'!$R62&gt;=AB$1,1,0)</f>
        <v>0</v>
      </c>
      <c r="AC59">
        <f ca="1">IF('Obchodní deník'!$R62&gt;=AC$1,1,0)</f>
        <v>0</v>
      </c>
      <c r="AD59">
        <f ca="1">IF('Obchodní deník'!$R62&gt;=AD$1,1,0)</f>
        <v>0</v>
      </c>
      <c r="AE59">
        <f ca="1">IF('Obchodní deník'!$R62&gt;=AE$1,1,0)</f>
        <v>0</v>
      </c>
      <c r="AF59">
        <f ca="1">IF('Obchodní deník'!$R62&gt;=AF$1,1,0)</f>
        <v>0</v>
      </c>
      <c r="AG59">
        <f ca="1">IF('Obchodní deník'!$R62&gt;=AG$1,1,0)</f>
        <v>0</v>
      </c>
      <c r="AH59">
        <f ca="1">IF('Obchodní deník'!$R62&gt;=AH$1,1,0)</f>
        <v>0</v>
      </c>
      <c r="AI59">
        <f ca="1">IF('Obchodní deník'!$R62&gt;=AI$1,1,0)</f>
        <v>0</v>
      </c>
      <c r="AJ59">
        <f ca="1">IF('Obchodní deník'!$R62&gt;=AJ$1,1,0)</f>
        <v>0</v>
      </c>
      <c r="AK59">
        <f ca="1">IF('Obchodní deník'!$R62&gt;=AK$1,1,0)</f>
        <v>0</v>
      </c>
      <c r="AL59">
        <f ca="1">IF('Obchodní deník'!$R62&gt;=AL$1,1,0)</f>
        <v>0</v>
      </c>
      <c r="AM59">
        <f ca="1">IF('Obchodní deník'!$R62&gt;=AM$1,1,0)</f>
        <v>0</v>
      </c>
      <c r="AN59">
        <f ca="1">IF('Obchodní deník'!$R62&gt;=AN$1,1,0)</f>
        <v>0</v>
      </c>
      <c r="AO59">
        <f ca="1">IF('Obchodní deník'!$R62&gt;=AO$1,1,0)</f>
        <v>0</v>
      </c>
    </row>
    <row r="60" spans="1:41">
      <c r="A60" s="1">
        <v>59</v>
      </c>
      <c r="B60">
        <f ca="1">IF('Obchodní deník'!$R63&gt;=B$1,1,0)</f>
        <v>0</v>
      </c>
      <c r="C60">
        <f ca="1">IF('Obchodní deník'!$R63&gt;=C$1,1,0)</f>
        <v>0</v>
      </c>
      <c r="D60">
        <f ca="1">IF('Obchodní deník'!$R63&gt;=D$1,1,0)</f>
        <v>0</v>
      </c>
      <c r="E60">
        <f ca="1">IF('Obchodní deník'!$R63&gt;=E$1,1,0)</f>
        <v>0</v>
      </c>
      <c r="F60">
        <f ca="1">IF('Obchodní deník'!$R63&gt;=F$1,1,0)</f>
        <v>0</v>
      </c>
      <c r="G60">
        <f ca="1">IF('Obchodní deník'!$R63&gt;=G$1,1,0)</f>
        <v>0</v>
      </c>
      <c r="H60">
        <f ca="1">IF('Obchodní deník'!$R63&gt;=H$1,1,0)</f>
        <v>0</v>
      </c>
      <c r="I60">
        <f ca="1">IF('Obchodní deník'!$R63&gt;=I$1,1,0)</f>
        <v>0</v>
      </c>
      <c r="J60">
        <f ca="1">IF('Obchodní deník'!$R63&gt;=J$1,1,0)</f>
        <v>0</v>
      </c>
      <c r="K60">
        <f ca="1">IF('Obchodní deník'!$R63&gt;=K$1,1,0)</f>
        <v>0</v>
      </c>
      <c r="L60">
        <f ca="1">IF('Obchodní deník'!$R63&gt;=L$1,1,0)</f>
        <v>0</v>
      </c>
      <c r="M60">
        <f ca="1">IF('Obchodní deník'!$R63&gt;=M$1,1,0)</f>
        <v>0</v>
      </c>
      <c r="N60">
        <f ca="1">IF('Obchodní deník'!$R63&gt;=N$1,1,0)</f>
        <v>0</v>
      </c>
      <c r="O60">
        <f ca="1">IF('Obchodní deník'!$R63&gt;=O$1,1,0)</f>
        <v>0</v>
      </c>
      <c r="P60">
        <f ca="1">IF('Obchodní deník'!$R63&gt;=P$1,1,0)</f>
        <v>0</v>
      </c>
      <c r="Q60">
        <f ca="1">IF('Obchodní deník'!$R63&gt;=Q$1,1,0)</f>
        <v>0</v>
      </c>
      <c r="R60">
        <f ca="1">IF('Obchodní deník'!$R63&gt;=R$1,1,0)</f>
        <v>0</v>
      </c>
      <c r="S60">
        <f ca="1">IF('Obchodní deník'!$R63&gt;=S$1,1,0)</f>
        <v>0</v>
      </c>
      <c r="T60">
        <f ca="1">IF('Obchodní deník'!$R63&gt;=T$1,1,0)</f>
        <v>0</v>
      </c>
      <c r="U60">
        <f ca="1">IF('Obchodní deník'!$R63&gt;=U$1,1,0)</f>
        <v>0</v>
      </c>
      <c r="V60">
        <f ca="1">IF('Obchodní deník'!$R63&gt;=V$1,1,0)</f>
        <v>0</v>
      </c>
      <c r="W60">
        <f ca="1">IF('Obchodní deník'!$R63&gt;=W$1,1,0)</f>
        <v>0</v>
      </c>
      <c r="X60">
        <f ca="1">IF('Obchodní deník'!$R63&gt;=X$1,1,0)</f>
        <v>0</v>
      </c>
      <c r="Y60">
        <f ca="1">IF('Obchodní deník'!$R63&gt;=Y$1,1,0)</f>
        <v>0</v>
      </c>
      <c r="Z60">
        <f ca="1">IF('Obchodní deník'!$R63&gt;=Z$1,1,0)</f>
        <v>0</v>
      </c>
      <c r="AA60">
        <f ca="1">IF('Obchodní deník'!$R63&gt;=AA$1,1,0)</f>
        <v>0</v>
      </c>
      <c r="AB60">
        <f ca="1">IF('Obchodní deník'!$R63&gt;=AB$1,1,0)</f>
        <v>0</v>
      </c>
      <c r="AC60">
        <f ca="1">IF('Obchodní deník'!$R63&gt;=AC$1,1,0)</f>
        <v>0</v>
      </c>
      <c r="AD60">
        <f ca="1">IF('Obchodní deník'!$R63&gt;=AD$1,1,0)</f>
        <v>0</v>
      </c>
      <c r="AE60">
        <f ca="1">IF('Obchodní deník'!$R63&gt;=AE$1,1,0)</f>
        <v>0</v>
      </c>
      <c r="AF60">
        <f ca="1">IF('Obchodní deník'!$R63&gt;=AF$1,1,0)</f>
        <v>0</v>
      </c>
      <c r="AG60">
        <f ca="1">IF('Obchodní deník'!$R63&gt;=AG$1,1,0)</f>
        <v>0</v>
      </c>
      <c r="AH60">
        <f ca="1">IF('Obchodní deník'!$R63&gt;=AH$1,1,0)</f>
        <v>0</v>
      </c>
      <c r="AI60">
        <f ca="1">IF('Obchodní deník'!$R63&gt;=AI$1,1,0)</f>
        <v>0</v>
      </c>
      <c r="AJ60">
        <f ca="1">IF('Obchodní deník'!$R63&gt;=AJ$1,1,0)</f>
        <v>0</v>
      </c>
      <c r="AK60">
        <f ca="1">IF('Obchodní deník'!$R63&gt;=AK$1,1,0)</f>
        <v>0</v>
      </c>
      <c r="AL60">
        <f ca="1">IF('Obchodní deník'!$R63&gt;=AL$1,1,0)</f>
        <v>0</v>
      </c>
      <c r="AM60">
        <f ca="1">IF('Obchodní deník'!$R63&gt;=AM$1,1,0)</f>
        <v>0</v>
      </c>
      <c r="AN60">
        <f ca="1">IF('Obchodní deník'!$R63&gt;=AN$1,1,0)</f>
        <v>0</v>
      </c>
      <c r="AO60">
        <f ca="1">IF('Obchodní deník'!$R63&gt;=AO$1,1,0)</f>
        <v>0</v>
      </c>
    </row>
    <row r="61" spans="1:41">
      <c r="A61" s="1">
        <v>60</v>
      </c>
      <c r="B61">
        <f ca="1">IF('Obchodní deník'!$R64&gt;=B$1,1,0)</f>
        <v>0</v>
      </c>
      <c r="C61">
        <f ca="1">IF('Obchodní deník'!$R64&gt;=C$1,1,0)</f>
        <v>0</v>
      </c>
      <c r="D61">
        <f ca="1">IF('Obchodní deník'!$R64&gt;=D$1,1,0)</f>
        <v>0</v>
      </c>
      <c r="E61">
        <f ca="1">IF('Obchodní deník'!$R64&gt;=E$1,1,0)</f>
        <v>0</v>
      </c>
      <c r="F61">
        <f ca="1">IF('Obchodní deník'!$R64&gt;=F$1,1,0)</f>
        <v>0</v>
      </c>
      <c r="G61">
        <f ca="1">IF('Obchodní deník'!$R64&gt;=G$1,1,0)</f>
        <v>0</v>
      </c>
      <c r="H61">
        <f ca="1">IF('Obchodní deník'!$R64&gt;=H$1,1,0)</f>
        <v>0</v>
      </c>
      <c r="I61">
        <f ca="1">IF('Obchodní deník'!$R64&gt;=I$1,1,0)</f>
        <v>0</v>
      </c>
      <c r="J61">
        <f ca="1">IF('Obchodní deník'!$R64&gt;=J$1,1,0)</f>
        <v>0</v>
      </c>
      <c r="K61">
        <f ca="1">IF('Obchodní deník'!$R64&gt;=K$1,1,0)</f>
        <v>0</v>
      </c>
      <c r="L61">
        <f ca="1">IF('Obchodní deník'!$R64&gt;=L$1,1,0)</f>
        <v>0</v>
      </c>
      <c r="M61">
        <f ca="1">IF('Obchodní deník'!$R64&gt;=M$1,1,0)</f>
        <v>0</v>
      </c>
      <c r="N61">
        <f ca="1">IF('Obchodní deník'!$R64&gt;=N$1,1,0)</f>
        <v>0</v>
      </c>
      <c r="O61">
        <f ca="1">IF('Obchodní deník'!$R64&gt;=O$1,1,0)</f>
        <v>0</v>
      </c>
      <c r="P61">
        <f ca="1">IF('Obchodní deník'!$R64&gt;=P$1,1,0)</f>
        <v>0</v>
      </c>
      <c r="Q61">
        <f ca="1">IF('Obchodní deník'!$R64&gt;=Q$1,1,0)</f>
        <v>0</v>
      </c>
      <c r="R61">
        <f ca="1">IF('Obchodní deník'!$R64&gt;=R$1,1,0)</f>
        <v>0</v>
      </c>
      <c r="S61">
        <f ca="1">IF('Obchodní deník'!$R64&gt;=S$1,1,0)</f>
        <v>0</v>
      </c>
      <c r="T61">
        <f ca="1">IF('Obchodní deník'!$R64&gt;=T$1,1,0)</f>
        <v>0</v>
      </c>
      <c r="U61">
        <f ca="1">IF('Obchodní deník'!$R64&gt;=U$1,1,0)</f>
        <v>0</v>
      </c>
      <c r="V61">
        <f ca="1">IF('Obchodní deník'!$R64&gt;=V$1,1,0)</f>
        <v>0</v>
      </c>
      <c r="W61">
        <f ca="1">IF('Obchodní deník'!$R64&gt;=W$1,1,0)</f>
        <v>0</v>
      </c>
      <c r="X61">
        <f ca="1">IF('Obchodní deník'!$R64&gt;=X$1,1,0)</f>
        <v>0</v>
      </c>
      <c r="Y61">
        <f ca="1">IF('Obchodní deník'!$R64&gt;=Y$1,1,0)</f>
        <v>0</v>
      </c>
      <c r="Z61">
        <f ca="1">IF('Obchodní deník'!$R64&gt;=Z$1,1,0)</f>
        <v>0</v>
      </c>
      <c r="AA61">
        <f ca="1">IF('Obchodní deník'!$R64&gt;=AA$1,1,0)</f>
        <v>0</v>
      </c>
      <c r="AB61">
        <f ca="1">IF('Obchodní deník'!$R64&gt;=AB$1,1,0)</f>
        <v>0</v>
      </c>
      <c r="AC61">
        <f ca="1">IF('Obchodní deník'!$R64&gt;=AC$1,1,0)</f>
        <v>0</v>
      </c>
      <c r="AD61">
        <f ca="1">IF('Obchodní deník'!$R64&gt;=AD$1,1,0)</f>
        <v>0</v>
      </c>
      <c r="AE61">
        <f ca="1">IF('Obchodní deník'!$R64&gt;=AE$1,1,0)</f>
        <v>0</v>
      </c>
      <c r="AF61">
        <f ca="1">IF('Obchodní deník'!$R64&gt;=AF$1,1,0)</f>
        <v>0</v>
      </c>
      <c r="AG61">
        <f ca="1">IF('Obchodní deník'!$R64&gt;=AG$1,1,0)</f>
        <v>0</v>
      </c>
      <c r="AH61">
        <f ca="1">IF('Obchodní deník'!$R64&gt;=AH$1,1,0)</f>
        <v>0</v>
      </c>
      <c r="AI61">
        <f ca="1">IF('Obchodní deník'!$R64&gt;=AI$1,1,0)</f>
        <v>0</v>
      </c>
      <c r="AJ61">
        <f ca="1">IF('Obchodní deník'!$R64&gt;=AJ$1,1,0)</f>
        <v>0</v>
      </c>
      <c r="AK61">
        <f ca="1">IF('Obchodní deník'!$R64&gt;=AK$1,1,0)</f>
        <v>0</v>
      </c>
      <c r="AL61">
        <f ca="1">IF('Obchodní deník'!$R64&gt;=AL$1,1,0)</f>
        <v>0</v>
      </c>
      <c r="AM61">
        <f ca="1">IF('Obchodní deník'!$R64&gt;=AM$1,1,0)</f>
        <v>0</v>
      </c>
      <c r="AN61">
        <f ca="1">IF('Obchodní deník'!$R64&gt;=AN$1,1,0)</f>
        <v>0</v>
      </c>
      <c r="AO61">
        <f ca="1">IF('Obchodní deník'!$R64&gt;=AO$1,1,0)</f>
        <v>0</v>
      </c>
    </row>
    <row r="62" spans="1:41">
      <c r="A62" s="1">
        <v>61</v>
      </c>
      <c r="B62">
        <f ca="1">IF('Obchodní deník'!$R65&gt;=B$1,1,0)</f>
        <v>0</v>
      </c>
      <c r="C62">
        <f ca="1">IF('Obchodní deník'!$R65&gt;=C$1,1,0)</f>
        <v>0</v>
      </c>
      <c r="D62">
        <f ca="1">IF('Obchodní deník'!$R65&gt;=D$1,1,0)</f>
        <v>0</v>
      </c>
      <c r="E62">
        <f ca="1">IF('Obchodní deník'!$R65&gt;=E$1,1,0)</f>
        <v>0</v>
      </c>
      <c r="F62">
        <f ca="1">IF('Obchodní deník'!$R65&gt;=F$1,1,0)</f>
        <v>0</v>
      </c>
      <c r="G62">
        <f ca="1">IF('Obchodní deník'!$R65&gt;=G$1,1,0)</f>
        <v>0</v>
      </c>
      <c r="H62">
        <f ca="1">IF('Obchodní deník'!$R65&gt;=H$1,1,0)</f>
        <v>0</v>
      </c>
      <c r="I62">
        <f ca="1">IF('Obchodní deník'!$R65&gt;=I$1,1,0)</f>
        <v>0</v>
      </c>
      <c r="J62">
        <f ca="1">IF('Obchodní deník'!$R65&gt;=J$1,1,0)</f>
        <v>0</v>
      </c>
      <c r="K62">
        <f ca="1">IF('Obchodní deník'!$R65&gt;=K$1,1,0)</f>
        <v>0</v>
      </c>
      <c r="L62">
        <f ca="1">IF('Obchodní deník'!$R65&gt;=L$1,1,0)</f>
        <v>0</v>
      </c>
      <c r="M62">
        <f ca="1">IF('Obchodní deník'!$R65&gt;=M$1,1,0)</f>
        <v>0</v>
      </c>
      <c r="N62">
        <f ca="1">IF('Obchodní deník'!$R65&gt;=N$1,1,0)</f>
        <v>0</v>
      </c>
      <c r="O62">
        <f ca="1">IF('Obchodní deník'!$R65&gt;=O$1,1,0)</f>
        <v>0</v>
      </c>
      <c r="P62">
        <f ca="1">IF('Obchodní deník'!$R65&gt;=P$1,1,0)</f>
        <v>0</v>
      </c>
      <c r="Q62">
        <f ca="1">IF('Obchodní deník'!$R65&gt;=Q$1,1,0)</f>
        <v>0</v>
      </c>
      <c r="R62">
        <f ca="1">IF('Obchodní deník'!$R65&gt;=R$1,1,0)</f>
        <v>0</v>
      </c>
      <c r="S62">
        <f ca="1">IF('Obchodní deník'!$R65&gt;=S$1,1,0)</f>
        <v>0</v>
      </c>
      <c r="T62">
        <f ca="1">IF('Obchodní deník'!$R65&gt;=T$1,1,0)</f>
        <v>0</v>
      </c>
      <c r="U62">
        <f ca="1">IF('Obchodní deník'!$R65&gt;=U$1,1,0)</f>
        <v>0</v>
      </c>
      <c r="V62">
        <f ca="1">IF('Obchodní deník'!$R65&gt;=V$1,1,0)</f>
        <v>0</v>
      </c>
      <c r="W62">
        <f ca="1">IF('Obchodní deník'!$R65&gt;=W$1,1,0)</f>
        <v>0</v>
      </c>
      <c r="X62">
        <f ca="1">IF('Obchodní deník'!$R65&gt;=X$1,1,0)</f>
        <v>0</v>
      </c>
      <c r="Y62">
        <f ca="1">IF('Obchodní deník'!$R65&gt;=Y$1,1,0)</f>
        <v>0</v>
      </c>
      <c r="Z62">
        <f ca="1">IF('Obchodní deník'!$R65&gt;=Z$1,1,0)</f>
        <v>0</v>
      </c>
      <c r="AA62">
        <f ca="1">IF('Obchodní deník'!$R65&gt;=AA$1,1,0)</f>
        <v>0</v>
      </c>
      <c r="AB62">
        <f ca="1">IF('Obchodní deník'!$R65&gt;=AB$1,1,0)</f>
        <v>0</v>
      </c>
      <c r="AC62">
        <f ca="1">IF('Obchodní deník'!$R65&gt;=AC$1,1,0)</f>
        <v>0</v>
      </c>
      <c r="AD62">
        <f ca="1">IF('Obchodní deník'!$R65&gt;=AD$1,1,0)</f>
        <v>0</v>
      </c>
      <c r="AE62">
        <f ca="1">IF('Obchodní deník'!$R65&gt;=AE$1,1,0)</f>
        <v>0</v>
      </c>
      <c r="AF62">
        <f ca="1">IF('Obchodní deník'!$R65&gt;=AF$1,1,0)</f>
        <v>0</v>
      </c>
      <c r="AG62">
        <f ca="1">IF('Obchodní deník'!$R65&gt;=AG$1,1,0)</f>
        <v>0</v>
      </c>
      <c r="AH62">
        <f ca="1">IF('Obchodní deník'!$R65&gt;=AH$1,1,0)</f>
        <v>0</v>
      </c>
      <c r="AI62">
        <f ca="1">IF('Obchodní deník'!$R65&gt;=AI$1,1,0)</f>
        <v>0</v>
      </c>
      <c r="AJ62">
        <f ca="1">IF('Obchodní deník'!$R65&gt;=AJ$1,1,0)</f>
        <v>0</v>
      </c>
      <c r="AK62">
        <f ca="1">IF('Obchodní deník'!$R65&gt;=AK$1,1,0)</f>
        <v>0</v>
      </c>
      <c r="AL62">
        <f ca="1">IF('Obchodní deník'!$R65&gt;=AL$1,1,0)</f>
        <v>0</v>
      </c>
      <c r="AM62">
        <f ca="1">IF('Obchodní deník'!$R65&gt;=AM$1,1,0)</f>
        <v>0</v>
      </c>
      <c r="AN62">
        <f ca="1">IF('Obchodní deník'!$R65&gt;=AN$1,1,0)</f>
        <v>0</v>
      </c>
      <c r="AO62">
        <f ca="1">IF('Obchodní deník'!$R65&gt;=AO$1,1,0)</f>
        <v>0</v>
      </c>
    </row>
    <row r="63" spans="1:41">
      <c r="A63" s="1">
        <v>62</v>
      </c>
      <c r="B63">
        <f ca="1">IF('Obchodní deník'!$R66&gt;=B$1,1,0)</f>
        <v>0</v>
      </c>
      <c r="C63">
        <f ca="1">IF('Obchodní deník'!$R66&gt;=C$1,1,0)</f>
        <v>0</v>
      </c>
      <c r="D63">
        <f ca="1">IF('Obchodní deník'!$R66&gt;=D$1,1,0)</f>
        <v>0</v>
      </c>
      <c r="E63">
        <f ca="1">IF('Obchodní deník'!$R66&gt;=E$1,1,0)</f>
        <v>0</v>
      </c>
      <c r="F63">
        <f ca="1">IF('Obchodní deník'!$R66&gt;=F$1,1,0)</f>
        <v>0</v>
      </c>
      <c r="G63">
        <f ca="1">IF('Obchodní deník'!$R66&gt;=G$1,1,0)</f>
        <v>0</v>
      </c>
      <c r="H63">
        <f ca="1">IF('Obchodní deník'!$R66&gt;=H$1,1,0)</f>
        <v>0</v>
      </c>
      <c r="I63">
        <f ca="1">IF('Obchodní deník'!$R66&gt;=I$1,1,0)</f>
        <v>0</v>
      </c>
      <c r="J63">
        <f ca="1">IF('Obchodní deník'!$R66&gt;=J$1,1,0)</f>
        <v>0</v>
      </c>
      <c r="K63">
        <f ca="1">IF('Obchodní deník'!$R66&gt;=K$1,1,0)</f>
        <v>0</v>
      </c>
      <c r="L63">
        <f ca="1">IF('Obchodní deník'!$R66&gt;=L$1,1,0)</f>
        <v>0</v>
      </c>
      <c r="M63">
        <f ca="1">IF('Obchodní deník'!$R66&gt;=M$1,1,0)</f>
        <v>0</v>
      </c>
      <c r="N63">
        <f ca="1">IF('Obchodní deník'!$R66&gt;=N$1,1,0)</f>
        <v>0</v>
      </c>
      <c r="O63">
        <f ca="1">IF('Obchodní deník'!$R66&gt;=O$1,1,0)</f>
        <v>0</v>
      </c>
      <c r="P63">
        <f ca="1">IF('Obchodní deník'!$R66&gt;=P$1,1,0)</f>
        <v>0</v>
      </c>
      <c r="Q63">
        <f ca="1">IF('Obchodní deník'!$R66&gt;=Q$1,1,0)</f>
        <v>0</v>
      </c>
      <c r="R63">
        <f ca="1">IF('Obchodní deník'!$R66&gt;=R$1,1,0)</f>
        <v>0</v>
      </c>
      <c r="S63">
        <f ca="1">IF('Obchodní deník'!$R66&gt;=S$1,1,0)</f>
        <v>0</v>
      </c>
      <c r="T63">
        <f ca="1">IF('Obchodní deník'!$R66&gt;=T$1,1,0)</f>
        <v>0</v>
      </c>
      <c r="U63">
        <f ca="1">IF('Obchodní deník'!$R66&gt;=U$1,1,0)</f>
        <v>0</v>
      </c>
      <c r="V63">
        <f ca="1">IF('Obchodní deník'!$R66&gt;=V$1,1,0)</f>
        <v>0</v>
      </c>
      <c r="W63">
        <f ca="1">IF('Obchodní deník'!$R66&gt;=W$1,1,0)</f>
        <v>0</v>
      </c>
      <c r="X63">
        <f ca="1">IF('Obchodní deník'!$R66&gt;=X$1,1,0)</f>
        <v>0</v>
      </c>
      <c r="Y63">
        <f ca="1">IF('Obchodní deník'!$R66&gt;=Y$1,1,0)</f>
        <v>0</v>
      </c>
      <c r="Z63">
        <f ca="1">IF('Obchodní deník'!$R66&gt;=Z$1,1,0)</f>
        <v>0</v>
      </c>
      <c r="AA63">
        <f ca="1">IF('Obchodní deník'!$R66&gt;=AA$1,1,0)</f>
        <v>0</v>
      </c>
      <c r="AB63">
        <f ca="1">IF('Obchodní deník'!$R66&gt;=AB$1,1,0)</f>
        <v>0</v>
      </c>
      <c r="AC63">
        <f ca="1">IF('Obchodní deník'!$R66&gt;=AC$1,1,0)</f>
        <v>0</v>
      </c>
      <c r="AD63">
        <f ca="1">IF('Obchodní deník'!$R66&gt;=AD$1,1,0)</f>
        <v>0</v>
      </c>
      <c r="AE63">
        <f ca="1">IF('Obchodní deník'!$R66&gt;=AE$1,1,0)</f>
        <v>0</v>
      </c>
      <c r="AF63">
        <f ca="1">IF('Obchodní deník'!$R66&gt;=AF$1,1,0)</f>
        <v>0</v>
      </c>
      <c r="AG63">
        <f ca="1">IF('Obchodní deník'!$R66&gt;=AG$1,1,0)</f>
        <v>0</v>
      </c>
      <c r="AH63">
        <f ca="1">IF('Obchodní deník'!$R66&gt;=AH$1,1,0)</f>
        <v>0</v>
      </c>
      <c r="AI63">
        <f ca="1">IF('Obchodní deník'!$R66&gt;=AI$1,1,0)</f>
        <v>0</v>
      </c>
      <c r="AJ63">
        <f ca="1">IF('Obchodní deník'!$R66&gt;=AJ$1,1,0)</f>
        <v>0</v>
      </c>
      <c r="AK63">
        <f ca="1">IF('Obchodní deník'!$R66&gt;=AK$1,1,0)</f>
        <v>0</v>
      </c>
      <c r="AL63">
        <f ca="1">IF('Obchodní deník'!$R66&gt;=AL$1,1,0)</f>
        <v>0</v>
      </c>
      <c r="AM63">
        <f ca="1">IF('Obchodní deník'!$R66&gt;=AM$1,1,0)</f>
        <v>0</v>
      </c>
      <c r="AN63">
        <f ca="1">IF('Obchodní deník'!$R66&gt;=AN$1,1,0)</f>
        <v>0</v>
      </c>
      <c r="AO63">
        <f ca="1">IF('Obchodní deník'!$R66&gt;=AO$1,1,0)</f>
        <v>0</v>
      </c>
    </row>
    <row r="64" spans="1:41">
      <c r="A64" s="1">
        <v>63</v>
      </c>
      <c r="B64">
        <f ca="1">IF('Obchodní deník'!$R67&gt;=B$1,1,0)</f>
        <v>0</v>
      </c>
      <c r="C64">
        <f ca="1">IF('Obchodní deník'!$R67&gt;=C$1,1,0)</f>
        <v>0</v>
      </c>
      <c r="D64">
        <f ca="1">IF('Obchodní deník'!$R67&gt;=D$1,1,0)</f>
        <v>0</v>
      </c>
      <c r="E64">
        <f ca="1">IF('Obchodní deník'!$R67&gt;=E$1,1,0)</f>
        <v>0</v>
      </c>
      <c r="F64">
        <f ca="1">IF('Obchodní deník'!$R67&gt;=F$1,1,0)</f>
        <v>0</v>
      </c>
      <c r="G64">
        <f ca="1">IF('Obchodní deník'!$R67&gt;=G$1,1,0)</f>
        <v>0</v>
      </c>
      <c r="H64">
        <f ca="1">IF('Obchodní deník'!$R67&gt;=H$1,1,0)</f>
        <v>0</v>
      </c>
      <c r="I64">
        <f ca="1">IF('Obchodní deník'!$R67&gt;=I$1,1,0)</f>
        <v>0</v>
      </c>
      <c r="J64">
        <f ca="1">IF('Obchodní deník'!$R67&gt;=J$1,1,0)</f>
        <v>0</v>
      </c>
      <c r="K64">
        <f ca="1">IF('Obchodní deník'!$R67&gt;=K$1,1,0)</f>
        <v>0</v>
      </c>
      <c r="L64">
        <f ca="1">IF('Obchodní deník'!$R67&gt;=L$1,1,0)</f>
        <v>0</v>
      </c>
      <c r="M64">
        <f ca="1">IF('Obchodní deník'!$R67&gt;=M$1,1,0)</f>
        <v>0</v>
      </c>
      <c r="N64">
        <f ca="1">IF('Obchodní deník'!$R67&gt;=N$1,1,0)</f>
        <v>0</v>
      </c>
      <c r="O64">
        <f ca="1">IF('Obchodní deník'!$R67&gt;=O$1,1,0)</f>
        <v>0</v>
      </c>
      <c r="P64">
        <f ca="1">IF('Obchodní deník'!$R67&gt;=P$1,1,0)</f>
        <v>0</v>
      </c>
      <c r="Q64">
        <f ca="1">IF('Obchodní deník'!$R67&gt;=Q$1,1,0)</f>
        <v>0</v>
      </c>
      <c r="R64">
        <f ca="1">IF('Obchodní deník'!$R67&gt;=R$1,1,0)</f>
        <v>0</v>
      </c>
      <c r="S64">
        <f ca="1">IF('Obchodní deník'!$R67&gt;=S$1,1,0)</f>
        <v>0</v>
      </c>
      <c r="T64">
        <f ca="1">IF('Obchodní deník'!$R67&gt;=T$1,1,0)</f>
        <v>0</v>
      </c>
      <c r="U64">
        <f ca="1">IF('Obchodní deník'!$R67&gt;=U$1,1,0)</f>
        <v>0</v>
      </c>
      <c r="V64">
        <f ca="1">IF('Obchodní deník'!$R67&gt;=V$1,1,0)</f>
        <v>0</v>
      </c>
      <c r="W64">
        <f ca="1">IF('Obchodní deník'!$R67&gt;=W$1,1,0)</f>
        <v>0</v>
      </c>
      <c r="X64">
        <f ca="1">IF('Obchodní deník'!$R67&gt;=X$1,1,0)</f>
        <v>0</v>
      </c>
      <c r="Y64">
        <f ca="1">IF('Obchodní deník'!$R67&gt;=Y$1,1,0)</f>
        <v>0</v>
      </c>
      <c r="Z64">
        <f ca="1">IF('Obchodní deník'!$R67&gt;=Z$1,1,0)</f>
        <v>0</v>
      </c>
      <c r="AA64">
        <f ca="1">IF('Obchodní deník'!$R67&gt;=AA$1,1,0)</f>
        <v>0</v>
      </c>
      <c r="AB64">
        <f ca="1">IF('Obchodní deník'!$R67&gt;=AB$1,1,0)</f>
        <v>0</v>
      </c>
      <c r="AC64">
        <f ca="1">IF('Obchodní deník'!$R67&gt;=AC$1,1,0)</f>
        <v>0</v>
      </c>
      <c r="AD64">
        <f ca="1">IF('Obchodní deník'!$R67&gt;=AD$1,1,0)</f>
        <v>0</v>
      </c>
      <c r="AE64">
        <f ca="1">IF('Obchodní deník'!$R67&gt;=AE$1,1,0)</f>
        <v>0</v>
      </c>
      <c r="AF64">
        <f ca="1">IF('Obchodní deník'!$R67&gt;=AF$1,1,0)</f>
        <v>0</v>
      </c>
      <c r="AG64">
        <f ca="1">IF('Obchodní deník'!$R67&gt;=AG$1,1,0)</f>
        <v>0</v>
      </c>
      <c r="AH64">
        <f ca="1">IF('Obchodní deník'!$R67&gt;=AH$1,1,0)</f>
        <v>0</v>
      </c>
      <c r="AI64">
        <f ca="1">IF('Obchodní deník'!$R67&gt;=AI$1,1,0)</f>
        <v>0</v>
      </c>
      <c r="AJ64">
        <f ca="1">IF('Obchodní deník'!$R67&gt;=AJ$1,1,0)</f>
        <v>0</v>
      </c>
      <c r="AK64">
        <f ca="1">IF('Obchodní deník'!$R67&gt;=AK$1,1,0)</f>
        <v>0</v>
      </c>
      <c r="AL64">
        <f ca="1">IF('Obchodní deník'!$R67&gt;=AL$1,1,0)</f>
        <v>0</v>
      </c>
      <c r="AM64">
        <f ca="1">IF('Obchodní deník'!$R67&gt;=AM$1,1,0)</f>
        <v>0</v>
      </c>
      <c r="AN64">
        <f ca="1">IF('Obchodní deník'!$R67&gt;=AN$1,1,0)</f>
        <v>0</v>
      </c>
      <c r="AO64">
        <f ca="1">IF('Obchodní deník'!$R67&gt;=AO$1,1,0)</f>
        <v>0</v>
      </c>
    </row>
    <row r="65" spans="1:41">
      <c r="A65" s="1">
        <v>64</v>
      </c>
      <c r="B65">
        <f ca="1">IF('Obchodní deník'!$R68&gt;=B$1,1,0)</f>
        <v>0</v>
      </c>
      <c r="C65">
        <f ca="1">IF('Obchodní deník'!$R68&gt;=C$1,1,0)</f>
        <v>0</v>
      </c>
      <c r="D65">
        <f ca="1">IF('Obchodní deník'!$R68&gt;=D$1,1,0)</f>
        <v>0</v>
      </c>
      <c r="E65">
        <f ca="1">IF('Obchodní deník'!$R68&gt;=E$1,1,0)</f>
        <v>0</v>
      </c>
      <c r="F65">
        <f ca="1">IF('Obchodní deník'!$R68&gt;=F$1,1,0)</f>
        <v>0</v>
      </c>
      <c r="G65">
        <f ca="1">IF('Obchodní deník'!$R68&gt;=G$1,1,0)</f>
        <v>0</v>
      </c>
      <c r="H65">
        <f ca="1">IF('Obchodní deník'!$R68&gt;=H$1,1,0)</f>
        <v>0</v>
      </c>
      <c r="I65">
        <f ca="1">IF('Obchodní deník'!$R68&gt;=I$1,1,0)</f>
        <v>0</v>
      </c>
      <c r="J65">
        <f ca="1">IF('Obchodní deník'!$R68&gt;=J$1,1,0)</f>
        <v>0</v>
      </c>
      <c r="K65">
        <f ca="1">IF('Obchodní deník'!$R68&gt;=K$1,1,0)</f>
        <v>0</v>
      </c>
      <c r="L65">
        <f ca="1">IF('Obchodní deník'!$R68&gt;=L$1,1,0)</f>
        <v>0</v>
      </c>
      <c r="M65">
        <f ca="1">IF('Obchodní deník'!$R68&gt;=M$1,1,0)</f>
        <v>0</v>
      </c>
      <c r="N65">
        <f ca="1">IF('Obchodní deník'!$R68&gt;=N$1,1,0)</f>
        <v>0</v>
      </c>
      <c r="O65">
        <f ca="1">IF('Obchodní deník'!$R68&gt;=O$1,1,0)</f>
        <v>0</v>
      </c>
      <c r="P65">
        <f ca="1">IF('Obchodní deník'!$R68&gt;=P$1,1,0)</f>
        <v>0</v>
      </c>
      <c r="Q65">
        <f ca="1">IF('Obchodní deník'!$R68&gt;=Q$1,1,0)</f>
        <v>0</v>
      </c>
      <c r="R65">
        <f ca="1">IF('Obchodní deník'!$R68&gt;=R$1,1,0)</f>
        <v>0</v>
      </c>
      <c r="S65">
        <f ca="1">IF('Obchodní deník'!$R68&gt;=S$1,1,0)</f>
        <v>0</v>
      </c>
      <c r="T65">
        <f ca="1">IF('Obchodní deník'!$R68&gt;=T$1,1,0)</f>
        <v>0</v>
      </c>
      <c r="U65">
        <f ca="1">IF('Obchodní deník'!$R68&gt;=U$1,1,0)</f>
        <v>0</v>
      </c>
      <c r="V65">
        <f ca="1">IF('Obchodní deník'!$R68&gt;=V$1,1,0)</f>
        <v>0</v>
      </c>
      <c r="W65">
        <f ca="1">IF('Obchodní deník'!$R68&gt;=W$1,1,0)</f>
        <v>0</v>
      </c>
      <c r="X65">
        <f ca="1">IF('Obchodní deník'!$R68&gt;=X$1,1,0)</f>
        <v>0</v>
      </c>
      <c r="Y65">
        <f ca="1">IF('Obchodní deník'!$R68&gt;=Y$1,1,0)</f>
        <v>0</v>
      </c>
      <c r="Z65">
        <f ca="1">IF('Obchodní deník'!$R68&gt;=Z$1,1,0)</f>
        <v>0</v>
      </c>
      <c r="AA65">
        <f ca="1">IF('Obchodní deník'!$R68&gt;=AA$1,1,0)</f>
        <v>0</v>
      </c>
      <c r="AB65">
        <f ca="1">IF('Obchodní deník'!$R68&gt;=AB$1,1,0)</f>
        <v>0</v>
      </c>
      <c r="AC65">
        <f ca="1">IF('Obchodní deník'!$R68&gt;=AC$1,1,0)</f>
        <v>0</v>
      </c>
      <c r="AD65">
        <f ca="1">IF('Obchodní deník'!$R68&gt;=AD$1,1,0)</f>
        <v>0</v>
      </c>
      <c r="AE65">
        <f ca="1">IF('Obchodní deník'!$R68&gt;=AE$1,1,0)</f>
        <v>0</v>
      </c>
      <c r="AF65">
        <f ca="1">IF('Obchodní deník'!$R68&gt;=AF$1,1,0)</f>
        <v>0</v>
      </c>
      <c r="AG65">
        <f ca="1">IF('Obchodní deník'!$R68&gt;=AG$1,1,0)</f>
        <v>0</v>
      </c>
      <c r="AH65">
        <f ca="1">IF('Obchodní deník'!$R68&gt;=AH$1,1,0)</f>
        <v>0</v>
      </c>
      <c r="AI65">
        <f ca="1">IF('Obchodní deník'!$R68&gt;=AI$1,1,0)</f>
        <v>0</v>
      </c>
      <c r="AJ65">
        <f ca="1">IF('Obchodní deník'!$R68&gt;=AJ$1,1,0)</f>
        <v>0</v>
      </c>
      <c r="AK65">
        <f ca="1">IF('Obchodní deník'!$R68&gt;=AK$1,1,0)</f>
        <v>0</v>
      </c>
      <c r="AL65">
        <f ca="1">IF('Obchodní deník'!$R68&gt;=AL$1,1,0)</f>
        <v>0</v>
      </c>
      <c r="AM65">
        <f ca="1">IF('Obchodní deník'!$R68&gt;=AM$1,1,0)</f>
        <v>0</v>
      </c>
      <c r="AN65">
        <f ca="1">IF('Obchodní deník'!$R68&gt;=AN$1,1,0)</f>
        <v>0</v>
      </c>
      <c r="AO65">
        <f ca="1">IF('Obchodní deník'!$R68&gt;=AO$1,1,0)</f>
        <v>0</v>
      </c>
    </row>
    <row r="66" spans="1:41">
      <c r="A66" s="1">
        <v>65</v>
      </c>
      <c r="B66">
        <f ca="1">IF('Obchodní deník'!$R69&gt;=B$1,1,0)</f>
        <v>0</v>
      </c>
      <c r="C66">
        <f ca="1">IF('Obchodní deník'!$R69&gt;=C$1,1,0)</f>
        <v>0</v>
      </c>
      <c r="D66">
        <f ca="1">IF('Obchodní deník'!$R69&gt;=D$1,1,0)</f>
        <v>0</v>
      </c>
      <c r="E66">
        <f ca="1">IF('Obchodní deník'!$R69&gt;=E$1,1,0)</f>
        <v>0</v>
      </c>
      <c r="F66">
        <f ca="1">IF('Obchodní deník'!$R69&gt;=F$1,1,0)</f>
        <v>0</v>
      </c>
      <c r="G66">
        <f ca="1">IF('Obchodní deník'!$R69&gt;=G$1,1,0)</f>
        <v>0</v>
      </c>
      <c r="H66">
        <f ca="1">IF('Obchodní deník'!$R69&gt;=H$1,1,0)</f>
        <v>0</v>
      </c>
      <c r="I66">
        <f ca="1">IF('Obchodní deník'!$R69&gt;=I$1,1,0)</f>
        <v>0</v>
      </c>
      <c r="J66">
        <f ca="1">IF('Obchodní deník'!$R69&gt;=J$1,1,0)</f>
        <v>0</v>
      </c>
      <c r="K66">
        <f ca="1">IF('Obchodní deník'!$R69&gt;=K$1,1,0)</f>
        <v>0</v>
      </c>
      <c r="L66">
        <f ca="1">IF('Obchodní deník'!$R69&gt;=L$1,1,0)</f>
        <v>0</v>
      </c>
      <c r="M66">
        <f ca="1">IF('Obchodní deník'!$R69&gt;=M$1,1,0)</f>
        <v>0</v>
      </c>
      <c r="N66">
        <f ca="1">IF('Obchodní deník'!$R69&gt;=N$1,1,0)</f>
        <v>0</v>
      </c>
      <c r="O66">
        <f ca="1">IF('Obchodní deník'!$R69&gt;=O$1,1,0)</f>
        <v>0</v>
      </c>
      <c r="P66">
        <f ca="1">IF('Obchodní deník'!$R69&gt;=P$1,1,0)</f>
        <v>0</v>
      </c>
      <c r="Q66">
        <f ca="1">IF('Obchodní deník'!$R69&gt;=Q$1,1,0)</f>
        <v>0</v>
      </c>
      <c r="R66">
        <f ca="1">IF('Obchodní deník'!$R69&gt;=R$1,1,0)</f>
        <v>0</v>
      </c>
      <c r="S66">
        <f ca="1">IF('Obchodní deník'!$R69&gt;=S$1,1,0)</f>
        <v>0</v>
      </c>
      <c r="T66">
        <f ca="1">IF('Obchodní deník'!$R69&gt;=T$1,1,0)</f>
        <v>0</v>
      </c>
      <c r="U66">
        <f ca="1">IF('Obchodní deník'!$R69&gt;=U$1,1,0)</f>
        <v>0</v>
      </c>
      <c r="V66">
        <f ca="1">IF('Obchodní deník'!$R69&gt;=V$1,1,0)</f>
        <v>0</v>
      </c>
      <c r="W66">
        <f ca="1">IF('Obchodní deník'!$R69&gt;=W$1,1,0)</f>
        <v>0</v>
      </c>
      <c r="X66">
        <f ca="1">IF('Obchodní deník'!$R69&gt;=X$1,1,0)</f>
        <v>0</v>
      </c>
      <c r="Y66">
        <f ca="1">IF('Obchodní deník'!$R69&gt;=Y$1,1,0)</f>
        <v>0</v>
      </c>
      <c r="Z66">
        <f ca="1">IF('Obchodní deník'!$R69&gt;=Z$1,1,0)</f>
        <v>0</v>
      </c>
      <c r="AA66">
        <f ca="1">IF('Obchodní deník'!$R69&gt;=AA$1,1,0)</f>
        <v>0</v>
      </c>
      <c r="AB66">
        <f ca="1">IF('Obchodní deník'!$R69&gt;=AB$1,1,0)</f>
        <v>0</v>
      </c>
      <c r="AC66">
        <f ca="1">IF('Obchodní deník'!$R69&gt;=AC$1,1,0)</f>
        <v>0</v>
      </c>
      <c r="AD66">
        <f ca="1">IF('Obchodní deník'!$R69&gt;=AD$1,1,0)</f>
        <v>0</v>
      </c>
      <c r="AE66">
        <f ca="1">IF('Obchodní deník'!$R69&gt;=AE$1,1,0)</f>
        <v>0</v>
      </c>
      <c r="AF66">
        <f ca="1">IF('Obchodní deník'!$R69&gt;=AF$1,1,0)</f>
        <v>0</v>
      </c>
      <c r="AG66">
        <f ca="1">IF('Obchodní deník'!$R69&gt;=AG$1,1,0)</f>
        <v>0</v>
      </c>
      <c r="AH66">
        <f ca="1">IF('Obchodní deník'!$R69&gt;=AH$1,1,0)</f>
        <v>0</v>
      </c>
      <c r="AI66">
        <f ca="1">IF('Obchodní deník'!$R69&gt;=AI$1,1,0)</f>
        <v>0</v>
      </c>
      <c r="AJ66">
        <f ca="1">IF('Obchodní deník'!$R69&gt;=AJ$1,1,0)</f>
        <v>0</v>
      </c>
      <c r="AK66">
        <f ca="1">IF('Obchodní deník'!$R69&gt;=AK$1,1,0)</f>
        <v>0</v>
      </c>
      <c r="AL66">
        <f ca="1">IF('Obchodní deník'!$R69&gt;=AL$1,1,0)</f>
        <v>0</v>
      </c>
      <c r="AM66">
        <f ca="1">IF('Obchodní deník'!$R69&gt;=AM$1,1,0)</f>
        <v>0</v>
      </c>
      <c r="AN66">
        <f ca="1">IF('Obchodní deník'!$R69&gt;=AN$1,1,0)</f>
        <v>0</v>
      </c>
      <c r="AO66">
        <f ca="1">IF('Obchodní deník'!$R69&gt;=AO$1,1,0)</f>
        <v>0</v>
      </c>
    </row>
    <row r="67" spans="1:41">
      <c r="A67" s="1">
        <v>66</v>
      </c>
      <c r="B67">
        <f ca="1">IF('Obchodní deník'!$R70&gt;=B$1,1,0)</f>
        <v>0</v>
      </c>
      <c r="C67">
        <f ca="1">IF('Obchodní deník'!$R70&gt;=C$1,1,0)</f>
        <v>0</v>
      </c>
      <c r="D67">
        <f ca="1">IF('Obchodní deník'!$R70&gt;=D$1,1,0)</f>
        <v>0</v>
      </c>
      <c r="E67">
        <f ca="1">IF('Obchodní deník'!$R70&gt;=E$1,1,0)</f>
        <v>0</v>
      </c>
      <c r="F67">
        <f ca="1">IF('Obchodní deník'!$R70&gt;=F$1,1,0)</f>
        <v>0</v>
      </c>
      <c r="G67">
        <f ca="1">IF('Obchodní deník'!$R70&gt;=G$1,1,0)</f>
        <v>0</v>
      </c>
      <c r="H67">
        <f ca="1">IF('Obchodní deník'!$R70&gt;=H$1,1,0)</f>
        <v>0</v>
      </c>
      <c r="I67">
        <f ca="1">IF('Obchodní deník'!$R70&gt;=I$1,1,0)</f>
        <v>0</v>
      </c>
      <c r="J67">
        <f ca="1">IF('Obchodní deník'!$R70&gt;=J$1,1,0)</f>
        <v>0</v>
      </c>
      <c r="K67">
        <f ca="1">IF('Obchodní deník'!$R70&gt;=K$1,1,0)</f>
        <v>0</v>
      </c>
      <c r="L67">
        <f ca="1">IF('Obchodní deník'!$R70&gt;=L$1,1,0)</f>
        <v>0</v>
      </c>
      <c r="M67">
        <f ca="1">IF('Obchodní deník'!$R70&gt;=M$1,1,0)</f>
        <v>0</v>
      </c>
      <c r="N67">
        <f ca="1">IF('Obchodní deník'!$R70&gt;=N$1,1,0)</f>
        <v>0</v>
      </c>
      <c r="O67">
        <f ca="1">IF('Obchodní deník'!$R70&gt;=O$1,1,0)</f>
        <v>0</v>
      </c>
      <c r="P67">
        <f ca="1">IF('Obchodní deník'!$R70&gt;=P$1,1,0)</f>
        <v>0</v>
      </c>
      <c r="Q67">
        <f ca="1">IF('Obchodní deník'!$R70&gt;=Q$1,1,0)</f>
        <v>0</v>
      </c>
      <c r="R67">
        <f ca="1">IF('Obchodní deník'!$R70&gt;=R$1,1,0)</f>
        <v>0</v>
      </c>
      <c r="S67">
        <f ca="1">IF('Obchodní deník'!$R70&gt;=S$1,1,0)</f>
        <v>0</v>
      </c>
      <c r="T67">
        <f ca="1">IF('Obchodní deník'!$R70&gt;=T$1,1,0)</f>
        <v>0</v>
      </c>
      <c r="U67">
        <f ca="1">IF('Obchodní deník'!$R70&gt;=U$1,1,0)</f>
        <v>0</v>
      </c>
      <c r="V67">
        <f ca="1">IF('Obchodní deník'!$R70&gt;=V$1,1,0)</f>
        <v>0</v>
      </c>
      <c r="W67">
        <f ca="1">IF('Obchodní deník'!$R70&gt;=W$1,1,0)</f>
        <v>0</v>
      </c>
      <c r="X67">
        <f ca="1">IF('Obchodní deník'!$R70&gt;=X$1,1,0)</f>
        <v>0</v>
      </c>
      <c r="Y67">
        <f ca="1">IF('Obchodní deník'!$R70&gt;=Y$1,1,0)</f>
        <v>0</v>
      </c>
      <c r="Z67">
        <f ca="1">IF('Obchodní deník'!$R70&gt;=Z$1,1,0)</f>
        <v>0</v>
      </c>
      <c r="AA67">
        <f ca="1">IF('Obchodní deník'!$R70&gt;=AA$1,1,0)</f>
        <v>0</v>
      </c>
      <c r="AB67">
        <f ca="1">IF('Obchodní deník'!$R70&gt;=AB$1,1,0)</f>
        <v>0</v>
      </c>
      <c r="AC67">
        <f ca="1">IF('Obchodní deník'!$R70&gt;=AC$1,1,0)</f>
        <v>0</v>
      </c>
      <c r="AD67">
        <f ca="1">IF('Obchodní deník'!$R70&gt;=AD$1,1,0)</f>
        <v>0</v>
      </c>
      <c r="AE67">
        <f ca="1">IF('Obchodní deník'!$R70&gt;=AE$1,1,0)</f>
        <v>0</v>
      </c>
      <c r="AF67">
        <f ca="1">IF('Obchodní deník'!$R70&gt;=AF$1,1,0)</f>
        <v>0</v>
      </c>
      <c r="AG67">
        <f ca="1">IF('Obchodní deník'!$R70&gt;=AG$1,1,0)</f>
        <v>0</v>
      </c>
      <c r="AH67">
        <f ca="1">IF('Obchodní deník'!$R70&gt;=AH$1,1,0)</f>
        <v>0</v>
      </c>
      <c r="AI67">
        <f ca="1">IF('Obchodní deník'!$R70&gt;=AI$1,1,0)</f>
        <v>0</v>
      </c>
      <c r="AJ67">
        <f ca="1">IF('Obchodní deník'!$R70&gt;=AJ$1,1,0)</f>
        <v>0</v>
      </c>
      <c r="AK67">
        <f ca="1">IF('Obchodní deník'!$R70&gt;=AK$1,1,0)</f>
        <v>0</v>
      </c>
      <c r="AL67">
        <f ca="1">IF('Obchodní deník'!$R70&gt;=AL$1,1,0)</f>
        <v>0</v>
      </c>
      <c r="AM67">
        <f ca="1">IF('Obchodní deník'!$R70&gt;=AM$1,1,0)</f>
        <v>0</v>
      </c>
      <c r="AN67">
        <f ca="1">IF('Obchodní deník'!$R70&gt;=AN$1,1,0)</f>
        <v>0</v>
      </c>
      <c r="AO67">
        <f ca="1">IF('Obchodní deník'!$R70&gt;=AO$1,1,0)</f>
        <v>0</v>
      </c>
    </row>
    <row r="68" spans="1:41">
      <c r="A68" s="1">
        <v>67</v>
      </c>
      <c r="B68">
        <f ca="1">IF('Obchodní deník'!$R71&gt;=B$1,1,0)</f>
        <v>0</v>
      </c>
      <c r="C68">
        <f ca="1">IF('Obchodní deník'!$R71&gt;=C$1,1,0)</f>
        <v>0</v>
      </c>
      <c r="D68">
        <f ca="1">IF('Obchodní deník'!$R71&gt;=D$1,1,0)</f>
        <v>0</v>
      </c>
      <c r="E68">
        <f ca="1">IF('Obchodní deník'!$R71&gt;=E$1,1,0)</f>
        <v>0</v>
      </c>
      <c r="F68">
        <f ca="1">IF('Obchodní deník'!$R71&gt;=F$1,1,0)</f>
        <v>0</v>
      </c>
      <c r="G68">
        <f ca="1">IF('Obchodní deník'!$R71&gt;=G$1,1,0)</f>
        <v>0</v>
      </c>
      <c r="H68">
        <f ca="1">IF('Obchodní deník'!$R71&gt;=H$1,1,0)</f>
        <v>0</v>
      </c>
      <c r="I68">
        <f ca="1">IF('Obchodní deník'!$R71&gt;=I$1,1,0)</f>
        <v>0</v>
      </c>
      <c r="J68">
        <f ca="1">IF('Obchodní deník'!$R71&gt;=J$1,1,0)</f>
        <v>0</v>
      </c>
      <c r="K68">
        <f ca="1">IF('Obchodní deník'!$R71&gt;=K$1,1,0)</f>
        <v>0</v>
      </c>
      <c r="L68">
        <f ca="1">IF('Obchodní deník'!$R71&gt;=L$1,1,0)</f>
        <v>0</v>
      </c>
      <c r="M68">
        <f ca="1">IF('Obchodní deník'!$R71&gt;=M$1,1,0)</f>
        <v>0</v>
      </c>
      <c r="N68">
        <f ca="1">IF('Obchodní deník'!$R71&gt;=N$1,1,0)</f>
        <v>0</v>
      </c>
      <c r="O68">
        <f ca="1">IF('Obchodní deník'!$R71&gt;=O$1,1,0)</f>
        <v>0</v>
      </c>
      <c r="P68">
        <f ca="1">IF('Obchodní deník'!$R71&gt;=P$1,1,0)</f>
        <v>0</v>
      </c>
      <c r="Q68">
        <f ca="1">IF('Obchodní deník'!$R71&gt;=Q$1,1,0)</f>
        <v>0</v>
      </c>
      <c r="R68">
        <f ca="1">IF('Obchodní deník'!$R71&gt;=R$1,1,0)</f>
        <v>0</v>
      </c>
      <c r="S68">
        <f ca="1">IF('Obchodní deník'!$R71&gt;=S$1,1,0)</f>
        <v>0</v>
      </c>
      <c r="T68">
        <f ca="1">IF('Obchodní deník'!$R71&gt;=T$1,1,0)</f>
        <v>0</v>
      </c>
      <c r="U68">
        <f ca="1">IF('Obchodní deník'!$R71&gt;=U$1,1,0)</f>
        <v>0</v>
      </c>
      <c r="V68">
        <f ca="1">IF('Obchodní deník'!$R71&gt;=V$1,1,0)</f>
        <v>0</v>
      </c>
      <c r="W68">
        <f ca="1">IF('Obchodní deník'!$R71&gt;=W$1,1,0)</f>
        <v>0</v>
      </c>
      <c r="X68">
        <f ca="1">IF('Obchodní deník'!$R71&gt;=X$1,1,0)</f>
        <v>0</v>
      </c>
      <c r="Y68">
        <f ca="1">IF('Obchodní deník'!$R71&gt;=Y$1,1,0)</f>
        <v>0</v>
      </c>
      <c r="Z68">
        <f ca="1">IF('Obchodní deník'!$R71&gt;=Z$1,1,0)</f>
        <v>0</v>
      </c>
      <c r="AA68">
        <f ca="1">IF('Obchodní deník'!$R71&gt;=AA$1,1,0)</f>
        <v>0</v>
      </c>
      <c r="AB68">
        <f ca="1">IF('Obchodní deník'!$R71&gt;=AB$1,1,0)</f>
        <v>0</v>
      </c>
      <c r="AC68">
        <f ca="1">IF('Obchodní deník'!$R71&gt;=AC$1,1,0)</f>
        <v>0</v>
      </c>
      <c r="AD68">
        <f ca="1">IF('Obchodní deník'!$R71&gt;=AD$1,1,0)</f>
        <v>0</v>
      </c>
      <c r="AE68">
        <f ca="1">IF('Obchodní deník'!$R71&gt;=AE$1,1,0)</f>
        <v>0</v>
      </c>
      <c r="AF68">
        <f ca="1">IF('Obchodní deník'!$R71&gt;=AF$1,1,0)</f>
        <v>0</v>
      </c>
      <c r="AG68">
        <f ca="1">IF('Obchodní deník'!$R71&gt;=AG$1,1,0)</f>
        <v>0</v>
      </c>
      <c r="AH68">
        <f ca="1">IF('Obchodní deník'!$R71&gt;=AH$1,1,0)</f>
        <v>0</v>
      </c>
      <c r="AI68">
        <f ca="1">IF('Obchodní deník'!$R71&gt;=AI$1,1,0)</f>
        <v>0</v>
      </c>
      <c r="AJ68">
        <f ca="1">IF('Obchodní deník'!$R71&gt;=AJ$1,1,0)</f>
        <v>0</v>
      </c>
      <c r="AK68">
        <f ca="1">IF('Obchodní deník'!$R71&gt;=AK$1,1,0)</f>
        <v>0</v>
      </c>
      <c r="AL68">
        <f ca="1">IF('Obchodní deník'!$R71&gt;=AL$1,1,0)</f>
        <v>0</v>
      </c>
      <c r="AM68">
        <f ca="1">IF('Obchodní deník'!$R71&gt;=AM$1,1,0)</f>
        <v>0</v>
      </c>
      <c r="AN68">
        <f ca="1">IF('Obchodní deník'!$R71&gt;=AN$1,1,0)</f>
        <v>0</v>
      </c>
      <c r="AO68">
        <f ca="1">IF('Obchodní deník'!$R71&gt;=AO$1,1,0)</f>
        <v>0</v>
      </c>
    </row>
    <row r="69" spans="1:41">
      <c r="A69" s="1">
        <v>68</v>
      </c>
      <c r="B69">
        <f ca="1">IF('Obchodní deník'!$R72&gt;=B$1,1,0)</f>
        <v>0</v>
      </c>
      <c r="C69">
        <f ca="1">IF('Obchodní deník'!$R72&gt;=C$1,1,0)</f>
        <v>0</v>
      </c>
      <c r="D69">
        <f ca="1">IF('Obchodní deník'!$R72&gt;=D$1,1,0)</f>
        <v>0</v>
      </c>
      <c r="E69">
        <f ca="1">IF('Obchodní deník'!$R72&gt;=E$1,1,0)</f>
        <v>0</v>
      </c>
      <c r="F69">
        <f ca="1">IF('Obchodní deník'!$R72&gt;=F$1,1,0)</f>
        <v>0</v>
      </c>
      <c r="G69">
        <f ca="1">IF('Obchodní deník'!$R72&gt;=G$1,1,0)</f>
        <v>0</v>
      </c>
      <c r="H69">
        <f ca="1">IF('Obchodní deník'!$R72&gt;=H$1,1,0)</f>
        <v>0</v>
      </c>
      <c r="I69">
        <f ca="1">IF('Obchodní deník'!$R72&gt;=I$1,1,0)</f>
        <v>0</v>
      </c>
      <c r="J69">
        <f ca="1">IF('Obchodní deník'!$R72&gt;=J$1,1,0)</f>
        <v>0</v>
      </c>
      <c r="K69">
        <f ca="1">IF('Obchodní deník'!$R72&gt;=K$1,1,0)</f>
        <v>0</v>
      </c>
      <c r="L69">
        <f ca="1">IF('Obchodní deník'!$R72&gt;=L$1,1,0)</f>
        <v>0</v>
      </c>
      <c r="M69">
        <f ca="1">IF('Obchodní deník'!$R72&gt;=M$1,1,0)</f>
        <v>0</v>
      </c>
      <c r="N69">
        <f ca="1">IF('Obchodní deník'!$R72&gt;=N$1,1,0)</f>
        <v>0</v>
      </c>
      <c r="O69">
        <f ca="1">IF('Obchodní deník'!$R72&gt;=O$1,1,0)</f>
        <v>0</v>
      </c>
      <c r="P69">
        <f ca="1">IF('Obchodní deník'!$R72&gt;=P$1,1,0)</f>
        <v>0</v>
      </c>
      <c r="Q69">
        <f ca="1">IF('Obchodní deník'!$R72&gt;=Q$1,1,0)</f>
        <v>0</v>
      </c>
      <c r="R69">
        <f ca="1">IF('Obchodní deník'!$R72&gt;=R$1,1,0)</f>
        <v>0</v>
      </c>
      <c r="S69">
        <f ca="1">IF('Obchodní deník'!$R72&gt;=S$1,1,0)</f>
        <v>0</v>
      </c>
      <c r="T69">
        <f ca="1">IF('Obchodní deník'!$R72&gt;=T$1,1,0)</f>
        <v>0</v>
      </c>
      <c r="U69">
        <f ca="1">IF('Obchodní deník'!$R72&gt;=U$1,1,0)</f>
        <v>0</v>
      </c>
      <c r="V69">
        <f ca="1">IF('Obchodní deník'!$R72&gt;=V$1,1,0)</f>
        <v>0</v>
      </c>
      <c r="W69">
        <f ca="1">IF('Obchodní deník'!$R72&gt;=W$1,1,0)</f>
        <v>0</v>
      </c>
      <c r="X69">
        <f ca="1">IF('Obchodní deník'!$R72&gt;=X$1,1,0)</f>
        <v>0</v>
      </c>
      <c r="Y69">
        <f ca="1">IF('Obchodní deník'!$R72&gt;=Y$1,1,0)</f>
        <v>0</v>
      </c>
      <c r="Z69">
        <f ca="1">IF('Obchodní deník'!$R72&gt;=Z$1,1,0)</f>
        <v>0</v>
      </c>
      <c r="AA69">
        <f ca="1">IF('Obchodní deník'!$R72&gt;=AA$1,1,0)</f>
        <v>0</v>
      </c>
      <c r="AB69">
        <f ca="1">IF('Obchodní deník'!$R72&gt;=AB$1,1,0)</f>
        <v>0</v>
      </c>
      <c r="AC69">
        <f ca="1">IF('Obchodní deník'!$R72&gt;=AC$1,1,0)</f>
        <v>0</v>
      </c>
      <c r="AD69">
        <f ca="1">IF('Obchodní deník'!$R72&gt;=AD$1,1,0)</f>
        <v>0</v>
      </c>
      <c r="AE69">
        <f ca="1">IF('Obchodní deník'!$R72&gt;=AE$1,1,0)</f>
        <v>0</v>
      </c>
      <c r="AF69">
        <f ca="1">IF('Obchodní deník'!$R72&gt;=AF$1,1,0)</f>
        <v>0</v>
      </c>
      <c r="AG69">
        <f ca="1">IF('Obchodní deník'!$R72&gt;=AG$1,1,0)</f>
        <v>0</v>
      </c>
      <c r="AH69">
        <f ca="1">IF('Obchodní deník'!$R72&gt;=AH$1,1,0)</f>
        <v>0</v>
      </c>
      <c r="AI69">
        <f ca="1">IF('Obchodní deník'!$R72&gt;=AI$1,1,0)</f>
        <v>0</v>
      </c>
      <c r="AJ69">
        <f ca="1">IF('Obchodní deník'!$R72&gt;=AJ$1,1,0)</f>
        <v>0</v>
      </c>
      <c r="AK69">
        <f ca="1">IF('Obchodní deník'!$R72&gt;=AK$1,1,0)</f>
        <v>0</v>
      </c>
      <c r="AL69">
        <f ca="1">IF('Obchodní deník'!$R72&gt;=AL$1,1,0)</f>
        <v>0</v>
      </c>
      <c r="AM69">
        <f ca="1">IF('Obchodní deník'!$R72&gt;=AM$1,1,0)</f>
        <v>0</v>
      </c>
      <c r="AN69">
        <f ca="1">IF('Obchodní deník'!$R72&gt;=AN$1,1,0)</f>
        <v>0</v>
      </c>
      <c r="AO69">
        <f ca="1">IF('Obchodní deník'!$R72&gt;=AO$1,1,0)</f>
        <v>0</v>
      </c>
    </row>
    <row r="70" spans="1:41">
      <c r="A70" s="1">
        <v>69</v>
      </c>
      <c r="B70">
        <f ca="1">IF('Obchodní deník'!$R73&gt;=B$1,1,0)</f>
        <v>0</v>
      </c>
      <c r="C70">
        <f ca="1">IF('Obchodní deník'!$R73&gt;=C$1,1,0)</f>
        <v>0</v>
      </c>
      <c r="D70">
        <f ca="1">IF('Obchodní deník'!$R73&gt;=D$1,1,0)</f>
        <v>0</v>
      </c>
      <c r="E70">
        <f ca="1">IF('Obchodní deník'!$R73&gt;=E$1,1,0)</f>
        <v>0</v>
      </c>
      <c r="F70">
        <f ca="1">IF('Obchodní deník'!$R73&gt;=F$1,1,0)</f>
        <v>0</v>
      </c>
      <c r="G70">
        <f ca="1">IF('Obchodní deník'!$R73&gt;=G$1,1,0)</f>
        <v>0</v>
      </c>
      <c r="H70">
        <f ca="1">IF('Obchodní deník'!$R73&gt;=H$1,1,0)</f>
        <v>0</v>
      </c>
      <c r="I70">
        <f ca="1">IF('Obchodní deník'!$R73&gt;=I$1,1,0)</f>
        <v>0</v>
      </c>
      <c r="J70">
        <f ca="1">IF('Obchodní deník'!$R73&gt;=J$1,1,0)</f>
        <v>0</v>
      </c>
      <c r="K70">
        <f ca="1">IF('Obchodní deník'!$R73&gt;=K$1,1,0)</f>
        <v>0</v>
      </c>
      <c r="L70">
        <f ca="1">IF('Obchodní deník'!$R73&gt;=L$1,1,0)</f>
        <v>0</v>
      </c>
      <c r="M70">
        <f ca="1">IF('Obchodní deník'!$R73&gt;=M$1,1,0)</f>
        <v>0</v>
      </c>
      <c r="N70">
        <f ca="1">IF('Obchodní deník'!$R73&gt;=N$1,1,0)</f>
        <v>0</v>
      </c>
      <c r="O70">
        <f ca="1">IF('Obchodní deník'!$R73&gt;=O$1,1,0)</f>
        <v>0</v>
      </c>
      <c r="P70">
        <f ca="1">IF('Obchodní deník'!$R73&gt;=P$1,1,0)</f>
        <v>0</v>
      </c>
      <c r="Q70">
        <f ca="1">IF('Obchodní deník'!$R73&gt;=Q$1,1,0)</f>
        <v>0</v>
      </c>
      <c r="R70">
        <f ca="1">IF('Obchodní deník'!$R73&gt;=R$1,1,0)</f>
        <v>0</v>
      </c>
      <c r="S70">
        <f ca="1">IF('Obchodní deník'!$R73&gt;=S$1,1,0)</f>
        <v>0</v>
      </c>
      <c r="T70">
        <f ca="1">IF('Obchodní deník'!$R73&gt;=T$1,1,0)</f>
        <v>0</v>
      </c>
      <c r="U70">
        <f ca="1">IF('Obchodní deník'!$R73&gt;=U$1,1,0)</f>
        <v>0</v>
      </c>
      <c r="V70">
        <f ca="1">IF('Obchodní deník'!$R73&gt;=V$1,1,0)</f>
        <v>0</v>
      </c>
      <c r="W70">
        <f ca="1">IF('Obchodní deník'!$R73&gt;=W$1,1,0)</f>
        <v>0</v>
      </c>
      <c r="X70">
        <f ca="1">IF('Obchodní deník'!$R73&gt;=X$1,1,0)</f>
        <v>0</v>
      </c>
      <c r="Y70">
        <f ca="1">IF('Obchodní deník'!$R73&gt;=Y$1,1,0)</f>
        <v>0</v>
      </c>
      <c r="Z70">
        <f ca="1">IF('Obchodní deník'!$R73&gt;=Z$1,1,0)</f>
        <v>0</v>
      </c>
      <c r="AA70">
        <f ca="1">IF('Obchodní deník'!$R73&gt;=AA$1,1,0)</f>
        <v>0</v>
      </c>
      <c r="AB70">
        <f ca="1">IF('Obchodní deník'!$R73&gt;=AB$1,1,0)</f>
        <v>0</v>
      </c>
      <c r="AC70">
        <f ca="1">IF('Obchodní deník'!$R73&gt;=AC$1,1,0)</f>
        <v>0</v>
      </c>
      <c r="AD70">
        <f ca="1">IF('Obchodní deník'!$R73&gt;=AD$1,1,0)</f>
        <v>0</v>
      </c>
      <c r="AE70">
        <f ca="1">IF('Obchodní deník'!$R73&gt;=AE$1,1,0)</f>
        <v>0</v>
      </c>
      <c r="AF70">
        <f ca="1">IF('Obchodní deník'!$R73&gt;=AF$1,1,0)</f>
        <v>0</v>
      </c>
      <c r="AG70">
        <f ca="1">IF('Obchodní deník'!$R73&gt;=AG$1,1,0)</f>
        <v>0</v>
      </c>
      <c r="AH70">
        <f ca="1">IF('Obchodní deník'!$R73&gt;=AH$1,1,0)</f>
        <v>0</v>
      </c>
      <c r="AI70">
        <f ca="1">IF('Obchodní deník'!$R73&gt;=AI$1,1,0)</f>
        <v>0</v>
      </c>
      <c r="AJ70">
        <f ca="1">IF('Obchodní deník'!$R73&gt;=AJ$1,1,0)</f>
        <v>0</v>
      </c>
      <c r="AK70">
        <f ca="1">IF('Obchodní deník'!$R73&gt;=AK$1,1,0)</f>
        <v>0</v>
      </c>
      <c r="AL70">
        <f ca="1">IF('Obchodní deník'!$R73&gt;=AL$1,1,0)</f>
        <v>0</v>
      </c>
      <c r="AM70">
        <f ca="1">IF('Obchodní deník'!$R73&gt;=AM$1,1,0)</f>
        <v>0</v>
      </c>
      <c r="AN70">
        <f ca="1">IF('Obchodní deník'!$R73&gt;=AN$1,1,0)</f>
        <v>0</v>
      </c>
      <c r="AO70">
        <f ca="1">IF('Obchodní deník'!$R73&gt;=AO$1,1,0)</f>
        <v>0</v>
      </c>
    </row>
    <row r="71" spans="1:41">
      <c r="A71" s="1">
        <v>70</v>
      </c>
      <c r="B71">
        <f ca="1">IF('Obchodní deník'!$R74&gt;=B$1,1,0)</f>
        <v>0</v>
      </c>
      <c r="C71">
        <f ca="1">IF('Obchodní deník'!$R74&gt;=C$1,1,0)</f>
        <v>0</v>
      </c>
      <c r="D71">
        <f ca="1">IF('Obchodní deník'!$R74&gt;=D$1,1,0)</f>
        <v>0</v>
      </c>
      <c r="E71">
        <f ca="1">IF('Obchodní deník'!$R74&gt;=E$1,1,0)</f>
        <v>0</v>
      </c>
      <c r="F71">
        <f ca="1">IF('Obchodní deník'!$R74&gt;=F$1,1,0)</f>
        <v>0</v>
      </c>
      <c r="G71">
        <f ca="1">IF('Obchodní deník'!$R74&gt;=G$1,1,0)</f>
        <v>0</v>
      </c>
      <c r="H71">
        <f ca="1">IF('Obchodní deník'!$R74&gt;=H$1,1,0)</f>
        <v>0</v>
      </c>
      <c r="I71">
        <f ca="1">IF('Obchodní deník'!$R74&gt;=I$1,1,0)</f>
        <v>0</v>
      </c>
      <c r="J71">
        <f ca="1">IF('Obchodní deník'!$R74&gt;=J$1,1,0)</f>
        <v>0</v>
      </c>
      <c r="K71">
        <f ca="1">IF('Obchodní deník'!$R74&gt;=K$1,1,0)</f>
        <v>0</v>
      </c>
      <c r="L71">
        <f ca="1">IF('Obchodní deník'!$R74&gt;=L$1,1,0)</f>
        <v>0</v>
      </c>
      <c r="M71">
        <f ca="1">IF('Obchodní deník'!$R74&gt;=M$1,1,0)</f>
        <v>0</v>
      </c>
      <c r="N71">
        <f ca="1">IF('Obchodní deník'!$R74&gt;=N$1,1,0)</f>
        <v>0</v>
      </c>
      <c r="O71">
        <f ca="1">IF('Obchodní deník'!$R74&gt;=O$1,1,0)</f>
        <v>0</v>
      </c>
      <c r="P71">
        <f ca="1">IF('Obchodní deník'!$R74&gt;=P$1,1,0)</f>
        <v>0</v>
      </c>
      <c r="Q71">
        <f ca="1">IF('Obchodní deník'!$R74&gt;=Q$1,1,0)</f>
        <v>0</v>
      </c>
      <c r="R71">
        <f ca="1">IF('Obchodní deník'!$R74&gt;=R$1,1,0)</f>
        <v>0</v>
      </c>
      <c r="S71">
        <f ca="1">IF('Obchodní deník'!$R74&gt;=S$1,1,0)</f>
        <v>0</v>
      </c>
      <c r="T71">
        <f ca="1">IF('Obchodní deník'!$R74&gt;=T$1,1,0)</f>
        <v>0</v>
      </c>
      <c r="U71">
        <f ca="1">IF('Obchodní deník'!$R74&gt;=U$1,1,0)</f>
        <v>0</v>
      </c>
      <c r="V71">
        <f ca="1">IF('Obchodní deník'!$R74&gt;=V$1,1,0)</f>
        <v>0</v>
      </c>
      <c r="W71">
        <f ca="1">IF('Obchodní deník'!$R74&gt;=W$1,1,0)</f>
        <v>0</v>
      </c>
      <c r="X71">
        <f ca="1">IF('Obchodní deník'!$R74&gt;=X$1,1,0)</f>
        <v>0</v>
      </c>
      <c r="Y71">
        <f ca="1">IF('Obchodní deník'!$R74&gt;=Y$1,1,0)</f>
        <v>0</v>
      </c>
      <c r="Z71">
        <f ca="1">IF('Obchodní deník'!$R74&gt;=Z$1,1,0)</f>
        <v>0</v>
      </c>
      <c r="AA71">
        <f ca="1">IF('Obchodní deník'!$R74&gt;=AA$1,1,0)</f>
        <v>0</v>
      </c>
      <c r="AB71">
        <f ca="1">IF('Obchodní deník'!$R74&gt;=AB$1,1,0)</f>
        <v>0</v>
      </c>
      <c r="AC71">
        <f ca="1">IF('Obchodní deník'!$R74&gt;=AC$1,1,0)</f>
        <v>0</v>
      </c>
      <c r="AD71">
        <f ca="1">IF('Obchodní deník'!$R74&gt;=AD$1,1,0)</f>
        <v>0</v>
      </c>
      <c r="AE71">
        <f ca="1">IF('Obchodní deník'!$R74&gt;=AE$1,1,0)</f>
        <v>0</v>
      </c>
      <c r="AF71">
        <f ca="1">IF('Obchodní deník'!$R74&gt;=AF$1,1,0)</f>
        <v>0</v>
      </c>
      <c r="AG71">
        <f ca="1">IF('Obchodní deník'!$R74&gt;=AG$1,1,0)</f>
        <v>0</v>
      </c>
      <c r="AH71">
        <f ca="1">IF('Obchodní deník'!$R74&gt;=AH$1,1,0)</f>
        <v>0</v>
      </c>
      <c r="AI71">
        <f ca="1">IF('Obchodní deník'!$R74&gt;=AI$1,1,0)</f>
        <v>0</v>
      </c>
      <c r="AJ71">
        <f ca="1">IF('Obchodní deník'!$R74&gt;=AJ$1,1,0)</f>
        <v>0</v>
      </c>
      <c r="AK71">
        <f ca="1">IF('Obchodní deník'!$R74&gt;=AK$1,1,0)</f>
        <v>0</v>
      </c>
      <c r="AL71">
        <f ca="1">IF('Obchodní deník'!$R74&gt;=AL$1,1,0)</f>
        <v>0</v>
      </c>
      <c r="AM71">
        <f ca="1">IF('Obchodní deník'!$R74&gt;=AM$1,1,0)</f>
        <v>0</v>
      </c>
      <c r="AN71">
        <f ca="1">IF('Obchodní deník'!$R74&gt;=AN$1,1,0)</f>
        <v>0</v>
      </c>
      <c r="AO71">
        <f ca="1">IF('Obchodní deník'!$R74&gt;=AO$1,1,0)</f>
        <v>0</v>
      </c>
    </row>
    <row r="72" spans="1:41">
      <c r="A72" s="1">
        <v>71</v>
      </c>
      <c r="B72">
        <f ca="1">IF('Obchodní deník'!$R75&gt;=B$1,1,0)</f>
        <v>0</v>
      </c>
      <c r="C72">
        <f ca="1">IF('Obchodní deník'!$R75&gt;=C$1,1,0)</f>
        <v>0</v>
      </c>
      <c r="D72">
        <f ca="1">IF('Obchodní deník'!$R75&gt;=D$1,1,0)</f>
        <v>0</v>
      </c>
      <c r="E72">
        <f ca="1">IF('Obchodní deník'!$R75&gt;=E$1,1,0)</f>
        <v>0</v>
      </c>
      <c r="F72">
        <f ca="1">IF('Obchodní deník'!$R75&gt;=F$1,1,0)</f>
        <v>0</v>
      </c>
      <c r="G72">
        <f ca="1">IF('Obchodní deník'!$R75&gt;=G$1,1,0)</f>
        <v>0</v>
      </c>
      <c r="H72">
        <f ca="1">IF('Obchodní deník'!$R75&gt;=H$1,1,0)</f>
        <v>0</v>
      </c>
      <c r="I72">
        <f ca="1">IF('Obchodní deník'!$R75&gt;=I$1,1,0)</f>
        <v>0</v>
      </c>
      <c r="J72">
        <f ca="1">IF('Obchodní deník'!$R75&gt;=J$1,1,0)</f>
        <v>0</v>
      </c>
      <c r="K72">
        <f ca="1">IF('Obchodní deník'!$R75&gt;=K$1,1,0)</f>
        <v>0</v>
      </c>
      <c r="L72">
        <f ca="1">IF('Obchodní deník'!$R75&gt;=L$1,1,0)</f>
        <v>0</v>
      </c>
      <c r="M72">
        <f ca="1">IF('Obchodní deník'!$R75&gt;=M$1,1,0)</f>
        <v>0</v>
      </c>
      <c r="N72">
        <f ca="1">IF('Obchodní deník'!$R75&gt;=N$1,1,0)</f>
        <v>0</v>
      </c>
      <c r="O72">
        <f ca="1">IF('Obchodní deník'!$R75&gt;=O$1,1,0)</f>
        <v>0</v>
      </c>
      <c r="P72">
        <f ca="1">IF('Obchodní deník'!$R75&gt;=P$1,1,0)</f>
        <v>0</v>
      </c>
      <c r="Q72">
        <f ca="1">IF('Obchodní deník'!$R75&gt;=Q$1,1,0)</f>
        <v>0</v>
      </c>
      <c r="R72">
        <f ca="1">IF('Obchodní deník'!$R75&gt;=R$1,1,0)</f>
        <v>0</v>
      </c>
      <c r="S72">
        <f ca="1">IF('Obchodní deník'!$R75&gt;=S$1,1,0)</f>
        <v>0</v>
      </c>
      <c r="T72">
        <f ca="1">IF('Obchodní deník'!$R75&gt;=T$1,1,0)</f>
        <v>0</v>
      </c>
      <c r="U72">
        <f ca="1">IF('Obchodní deník'!$R75&gt;=U$1,1,0)</f>
        <v>0</v>
      </c>
      <c r="V72">
        <f ca="1">IF('Obchodní deník'!$R75&gt;=V$1,1,0)</f>
        <v>0</v>
      </c>
      <c r="W72">
        <f ca="1">IF('Obchodní deník'!$R75&gt;=W$1,1,0)</f>
        <v>0</v>
      </c>
      <c r="X72">
        <f ca="1">IF('Obchodní deník'!$R75&gt;=X$1,1,0)</f>
        <v>0</v>
      </c>
      <c r="Y72">
        <f ca="1">IF('Obchodní deník'!$R75&gt;=Y$1,1,0)</f>
        <v>0</v>
      </c>
      <c r="Z72">
        <f ca="1">IF('Obchodní deník'!$R75&gt;=Z$1,1,0)</f>
        <v>0</v>
      </c>
      <c r="AA72">
        <f ca="1">IF('Obchodní deník'!$R75&gt;=AA$1,1,0)</f>
        <v>0</v>
      </c>
      <c r="AB72">
        <f ca="1">IF('Obchodní deník'!$R75&gt;=AB$1,1,0)</f>
        <v>0</v>
      </c>
      <c r="AC72">
        <f ca="1">IF('Obchodní deník'!$R75&gt;=AC$1,1,0)</f>
        <v>0</v>
      </c>
      <c r="AD72">
        <f ca="1">IF('Obchodní deník'!$R75&gt;=AD$1,1,0)</f>
        <v>0</v>
      </c>
      <c r="AE72">
        <f ca="1">IF('Obchodní deník'!$R75&gt;=AE$1,1,0)</f>
        <v>0</v>
      </c>
      <c r="AF72">
        <f ca="1">IF('Obchodní deník'!$R75&gt;=AF$1,1,0)</f>
        <v>0</v>
      </c>
      <c r="AG72">
        <f ca="1">IF('Obchodní deník'!$R75&gt;=AG$1,1,0)</f>
        <v>0</v>
      </c>
      <c r="AH72">
        <f ca="1">IF('Obchodní deník'!$R75&gt;=AH$1,1,0)</f>
        <v>0</v>
      </c>
      <c r="AI72">
        <f ca="1">IF('Obchodní deník'!$R75&gt;=AI$1,1,0)</f>
        <v>0</v>
      </c>
      <c r="AJ72">
        <f ca="1">IF('Obchodní deník'!$R75&gt;=AJ$1,1,0)</f>
        <v>0</v>
      </c>
      <c r="AK72">
        <f ca="1">IF('Obchodní deník'!$R75&gt;=AK$1,1,0)</f>
        <v>0</v>
      </c>
      <c r="AL72">
        <f ca="1">IF('Obchodní deník'!$R75&gt;=AL$1,1,0)</f>
        <v>0</v>
      </c>
      <c r="AM72">
        <f ca="1">IF('Obchodní deník'!$R75&gt;=AM$1,1,0)</f>
        <v>0</v>
      </c>
      <c r="AN72">
        <f ca="1">IF('Obchodní deník'!$R75&gt;=AN$1,1,0)</f>
        <v>0</v>
      </c>
      <c r="AO72">
        <f ca="1">IF('Obchodní deník'!$R75&gt;=AO$1,1,0)</f>
        <v>0</v>
      </c>
    </row>
    <row r="73" spans="1:41">
      <c r="A73" s="1">
        <v>72</v>
      </c>
      <c r="B73">
        <f ca="1">IF('Obchodní deník'!$R76&gt;=B$1,1,0)</f>
        <v>0</v>
      </c>
      <c r="C73">
        <f ca="1">IF('Obchodní deník'!$R76&gt;=C$1,1,0)</f>
        <v>0</v>
      </c>
      <c r="D73">
        <f ca="1">IF('Obchodní deník'!$R76&gt;=D$1,1,0)</f>
        <v>0</v>
      </c>
      <c r="E73">
        <f ca="1">IF('Obchodní deník'!$R76&gt;=E$1,1,0)</f>
        <v>0</v>
      </c>
      <c r="F73">
        <f ca="1">IF('Obchodní deník'!$R76&gt;=F$1,1,0)</f>
        <v>0</v>
      </c>
      <c r="G73">
        <f ca="1">IF('Obchodní deník'!$R76&gt;=G$1,1,0)</f>
        <v>0</v>
      </c>
      <c r="H73">
        <f ca="1">IF('Obchodní deník'!$R76&gt;=H$1,1,0)</f>
        <v>0</v>
      </c>
      <c r="I73">
        <f ca="1">IF('Obchodní deník'!$R76&gt;=I$1,1,0)</f>
        <v>0</v>
      </c>
      <c r="J73">
        <f ca="1">IF('Obchodní deník'!$R76&gt;=J$1,1,0)</f>
        <v>0</v>
      </c>
      <c r="K73">
        <f ca="1">IF('Obchodní deník'!$R76&gt;=K$1,1,0)</f>
        <v>0</v>
      </c>
      <c r="L73">
        <f ca="1">IF('Obchodní deník'!$R76&gt;=L$1,1,0)</f>
        <v>0</v>
      </c>
      <c r="M73">
        <f ca="1">IF('Obchodní deník'!$R76&gt;=M$1,1,0)</f>
        <v>0</v>
      </c>
      <c r="N73">
        <f ca="1">IF('Obchodní deník'!$R76&gt;=N$1,1,0)</f>
        <v>0</v>
      </c>
      <c r="O73">
        <f ca="1">IF('Obchodní deník'!$R76&gt;=O$1,1,0)</f>
        <v>0</v>
      </c>
      <c r="P73">
        <f ca="1">IF('Obchodní deník'!$R76&gt;=P$1,1,0)</f>
        <v>0</v>
      </c>
      <c r="Q73">
        <f ca="1">IF('Obchodní deník'!$R76&gt;=Q$1,1,0)</f>
        <v>0</v>
      </c>
      <c r="R73">
        <f ca="1">IF('Obchodní deník'!$R76&gt;=R$1,1,0)</f>
        <v>0</v>
      </c>
      <c r="S73">
        <f ca="1">IF('Obchodní deník'!$R76&gt;=S$1,1,0)</f>
        <v>0</v>
      </c>
      <c r="T73">
        <f ca="1">IF('Obchodní deník'!$R76&gt;=T$1,1,0)</f>
        <v>0</v>
      </c>
      <c r="U73">
        <f ca="1">IF('Obchodní deník'!$R76&gt;=U$1,1,0)</f>
        <v>0</v>
      </c>
      <c r="V73">
        <f ca="1">IF('Obchodní deník'!$R76&gt;=V$1,1,0)</f>
        <v>0</v>
      </c>
      <c r="W73">
        <f ca="1">IF('Obchodní deník'!$R76&gt;=W$1,1,0)</f>
        <v>0</v>
      </c>
      <c r="X73">
        <f ca="1">IF('Obchodní deník'!$R76&gt;=X$1,1,0)</f>
        <v>0</v>
      </c>
      <c r="Y73">
        <f ca="1">IF('Obchodní deník'!$R76&gt;=Y$1,1,0)</f>
        <v>0</v>
      </c>
      <c r="Z73">
        <f ca="1">IF('Obchodní deník'!$R76&gt;=Z$1,1,0)</f>
        <v>0</v>
      </c>
      <c r="AA73">
        <f ca="1">IF('Obchodní deník'!$R76&gt;=AA$1,1,0)</f>
        <v>0</v>
      </c>
      <c r="AB73">
        <f ca="1">IF('Obchodní deník'!$R76&gt;=AB$1,1,0)</f>
        <v>0</v>
      </c>
      <c r="AC73">
        <f ca="1">IF('Obchodní deník'!$R76&gt;=AC$1,1,0)</f>
        <v>0</v>
      </c>
      <c r="AD73">
        <f ca="1">IF('Obchodní deník'!$R76&gt;=AD$1,1,0)</f>
        <v>0</v>
      </c>
      <c r="AE73">
        <f ca="1">IF('Obchodní deník'!$R76&gt;=AE$1,1,0)</f>
        <v>0</v>
      </c>
      <c r="AF73">
        <f ca="1">IF('Obchodní deník'!$R76&gt;=AF$1,1,0)</f>
        <v>0</v>
      </c>
      <c r="AG73">
        <f ca="1">IF('Obchodní deník'!$R76&gt;=AG$1,1,0)</f>
        <v>0</v>
      </c>
      <c r="AH73">
        <f ca="1">IF('Obchodní deník'!$R76&gt;=AH$1,1,0)</f>
        <v>0</v>
      </c>
      <c r="AI73">
        <f ca="1">IF('Obchodní deník'!$R76&gt;=AI$1,1,0)</f>
        <v>0</v>
      </c>
      <c r="AJ73">
        <f ca="1">IF('Obchodní deník'!$R76&gt;=AJ$1,1,0)</f>
        <v>0</v>
      </c>
      <c r="AK73">
        <f ca="1">IF('Obchodní deník'!$R76&gt;=AK$1,1,0)</f>
        <v>0</v>
      </c>
      <c r="AL73">
        <f ca="1">IF('Obchodní deník'!$R76&gt;=AL$1,1,0)</f>
        <v>0</v>
      </c>
      <c r="AM73">
        <f ca="1">IF('Obchodní deník'!$R76&gt;=AM$1,1,0)</f>
        <v>0</v>
      </c>
      <c r="AN73">
        <f ca="1">IF('Obchodní deník'!$R76&gt;=AN$1,1,0)</f>
        <v>0</v>
      </c>
      <c r="AO73">
        <f ca="1">IF('Obchodní deník'!$R76&gt;=AO$1,1,0)</f>
        <v>0</v>
      </c>
    </row>
    <row r="74" spans="1:41">
      <c r="A74" s="1">
        <v>73</v>
      </c>
      <c r="B74">
        <f ca="1">IF('Obchodní deník'!$R77&gt;=B$1,1,0)</f>
        <v>0</v>
      </c>
      <c r="C74">
        <f ca="1">IF('Obchodní deník'!$R77&gt;=C$1,1,0)</f>
        <v>0</v>
      </c>
      <c r="D74">
        <f ca="1">IF('Obchodní deník'!$R77&gt;=D$1,1,0)</f>
        <v>0</v>
      </c>
      <c r="E74">
        <f ca="1">IF('Obchodní deník'!$R77&gt;=E$1,1,0)</f>
        <v>0</v>
      </c>
      <c r="F74">
        <f ca="1">IF('Obchodní deník'!$R77&gt;=F$1,1,0)</f>
        <v>0</v>
      </c>
      <c r="G74">
        <f ca="1">IF('Obchodní deník'!$R77&gt;=G$1,1,0)</f>
        <v>0</v>
      </c>
      <c r="H74">
        <f ca="1">IF('Obchodní deník'!$R77&gt;=H$1,1,0)</f>
        <v>0</v>
      </c>
      <c r="I74">
        <f ca="1">IF('Obchodní deník'!$R77&gt;=I$1,1,0)</f>
        <v>0</v>
      </c>
      <c r="J74">
        <f ca="1">IF('Obchodní deník'!$R77&gt;=J$1,1,0)</f>
        <v>0</v>
      </c>
      <c r="K74">
        <f ca="1">IF('Obchodní deník'!$R77&gt;=K$1,1,0)</f>
        <v>0</v>
      </c>
      <c r="L74">
        <f ca="1">IF('Obchodní deník'!$R77&gt;=L$1,1,0)</f>
        <v>0</v>
      </c>
      <c r="M74">
        <f ca="1">IF('Obchodní deník'!$R77&gt;=M$1,1,0)</f>
        <v>0</v>
      </c>
      <c r="N74">
        <f ca="1">IF('Obchodní deník'!$R77&gt;=N$1,1,0)</f>
        <v>0</v>
      </c>
      <c r="O74">
        <f ca="1">IF('Obchodní deník'!$R77&gt;=O$1,1,0)</f>
        <v>0</v>
      </c>
      <c r="P74">
        <f ca="1">IF('Obchodní deník'!$R77&gt;=P$1,1,0)</f>
        <v>0</v>
      </c>
      <c r="Q74">
        <f ca="1">IF('Obchodní deník'!$R77&gt;=Q$1,1,0)</f>
        <v>0</v>
      </c>
      <c r="R74">
        <f ca="1">IF('Obchodní deník'!$R77&gt;=R$1,1,0)</f>
        <v>0</v>
      </c>
      <c r="S74">
        <f ca="1">IF('Obchodní deník'!$R77&gt;=S$1,1,0)</f>
        <v>0</v>
      </c>
      <c r="T74">
        <f ca="1">IF('Obchodní deník'!$R77&gt;=T$1,1,0)</f>
        <v>0</v>
      </c>
      <c r="U74">
        <f ca="1">IF('Obchodní deník'!$R77&gt;=U$1,1,0)</f>
        <v>0</v>
      </c>
      <c r="V74">
        <f ca="1">IF('Obchodní deník'!$R77&gt;=V$1,1,0)</f>
        <v>0</v>
      </c>
      <c r="W74">
        <f ca="1">IF('Obchodní deník'!$R77&gt;=W$1,1,0)</f>
        <v>0</v>
      </c>
      <c r="X74">
        <f ca="1">IF('Obchodní deník'!$R77&gt;=X$1,1,0)</f>
        <v>0</v>
      </c>
      <c r="Y74">
        <f ca="1">IF('Obchodní deník'!$R77&gt;=Y$1,1,0)</f>
        <v>0</v>
      </c>
      <c r="Z74">
        <f ca="1">IF('Obchodní deník'!$R77&gt;=Z$1,1,0)</f>
        <v>0</v>
      </c>
      <c r="AA74">
        <f ca="1">IF('Obchodní deník'!$R77&gt;=AA$1,1,0)</f>
        <v>0</v>
      </c>
      <c r="AB74">
        <f ca="1">IF('Obchodní deník'!$R77&gt;=AB$1,1,0)</f>
        <v>0</v>
      </c>
      <c r="AC74">
        <f ca="1">IF('Obchodní deník'!$R77&gt;=AC$1,1,0)</f>
        <v>0</v>
      </c>
      <c r="AD74">
        <f ca="1">IF('Obchodní deník'!$R77&gt;=AD$1,1,0)</f>
        <v>0</v>
      </c>
      <c r="AE74">
        <f ca="1">IF('Obchodní deník'!$R77&gt;=AE$1,1,0)</f>
        <v>0</v>
      </c>
      <c r="AF74">
        <f ca="1">IF('Obchodní deník'!$R77&gt;=AF$1,1,0)</f>
        <v>0</v>
      </c>
      <c r="AG74">
        <f ca="1">IF('Obchodní deník'!$R77&gt;=AG$1,1,0)</f>
        <v>0</v>
      </c>
      <c r="AH74">
        <f ca="1">IF('Obchodní deník'!$R77&gt;=AH$1,1,0)</f>
        <v>0</v>
      </c>
      <c r="AI74">
        <f ca="1">IF('Obchodní deník'!$R77&gt;=AI$1,1,0)</f>
        <v>0</v>
      </c>
      <c r="AJ74">
        <f ca="1">IF('Obchodní deník'!$R77&gt;=AJ$1,1,0)</f>
        <v>0</v>
      </c>
      <c r="AK74">
        <f ca="1">IF('Obchodní deník'!$R77&gt;=AK$1,1,0)</f>
        <v>0</v>
      </c>
      <c r="AL74">
        <f ca="1">IF('Obchodní deník'!$R77&gt;=AL$1,1,0)</f>
        <v>0</v>
      </c>
      <c r="AM74">
        <f ca="1">IF('Obchodní deník'!$R77&gt;=AM$1,1,0)</f>
        <v>0</v>
      </c>
      <c r="AN74">
        <f ca="1">IF('Obchodní deník'!$R77&gt;=AN$1,1,0)</f>
        <v>0</v>
      </c>
      <c r="AO74">
        <f ca="1">IF('Obchodní deník'!$R77&gt;=AO$1,1,0)</f>
        <v>0</v>
      </c>
    </row>
    <row r="75" spans="1:41">
      <c r="A75" s="1">
        <v>74</v>
      </c>
      <c r="B75">
        <f ca="1">IF('Obchodní deník'!$R78&gt;=B$1,1,0)</f>
        <v>0</v>
      </c>
      <c r="C75">
        <f ca="1">IF('Obchodní deník'!$R78&gt;=C$1,1,0)</f>
        <v>0</v>
      </c>
      <c r="D75">
        <f ca="1">IF('Obchodní deník'!$R78&gt;=D$1,1,0)</f>
        <v>0</v>
      </c>
      <c r="E75">
        <f ca="1">IF('Obchodní deník'!$R78&gt;=E$1,1,0)</f>
        <v>0</v>
      </c>
      <c r="F75">
        <f ca="1">IF('Obchodní deník'!$R78&gt;=F$1,1,0)</f>
        <v>0</v>
      </c>
      <c r="G75">
        <f ca="1">IF('Obchodní deník'!$R78&gt;=G$1,1,0)</f>
        <v>0</v>
      </c>
      <c r="H75">
        <f ca="1">IF('Obchodní deník'!$R78&gt;=H$1,1,0)</f>
        <v>0</v>
      </c>
      <c r="I75">
        <f ca="1">IF('Obchodní deník'!$R78&gt;=I$1,1,0)</f>
        <v>0</v>
      </c>
      <c r="J75">
        <f ca="1">IF('Obchodní deník'!$R78&gt;=J$1,1,0)</f>
        <v>0</v>
      </c>
      <c r="K75">
        <f ca="1">IF('Obchodní deník'!$R78&gt;=K$1,1,0)</f>
        <v>0</v>
      </c>
      <c r="L75">
        <f ca="1">IF('Obchodní deník'!$R78&gt;=L$1,1,0)</f>
        <v>0</v>
      </c>
      <c r="M75">
        <f ca="1">IF('Obchodní deník'!$R78&gt;=M$1,1,0)</f>
        <v>0</v>
      </c>
      <c r="N75">
        <f ca="1">IF('Obchodní deník'!$R78&gt;=N$1,1,0)</f>
        <v>0</v>
      </c>
      <c r="O75">
        <f ca="1">IF('Obchodní deník'!$R78&gt;=O$1,1,0)</f>
        <v>0</v>
      </c>
      <c r="P75">
        <f ca="1">IF('Obchodní deník'!$R78&gt;=P$1,1,0)</f>
        <v>0</v>
      </c>
      <c r="Q75">
        <f ca="1">IF('Obchodní deník'!$R78&gt;=Q$1,1,0)</f>
        <v>0</v>
      </c>
      <c r="R75">
        <f ca="1">IF('Obchodní deník'!$R78&gt;=R$1,1,0)</f>
        <v>0</v>
      </c>
      <c r="S75">
        <f ca="1">IF('Obchodní deník'!$R78&gt;=S$1,1,0)</f>
        <v>0</v>
      </c>
      <c r="T75">
        <f ca="1">IF('Obchodní deník'!$R78&gt;=T$1,1,0)</f>
        <v>0</v>
      </c>
      <c r="U75">
        <f ca="1">IF('Obchodní deník'!$R78&gt;=U$1,1,0)</f>
        <v>0</v>
      </c>
      <c r="V75">
        <f ca="1">IF('Obchodní deník'!$R78&gt;=V$1,1,0)</f>
        <v>0</v>
      </c>
      <c r="W75">
        <f ca="1">IF('Obchodní deník'!$R78&gt;=W$1,1,0)</f>
        <v>0</v>
      </c>
      <c r="X75">
        <f ca="1">IF('Obchodní deník'!$R78&gt;=X$1,1,0)</f>
        <v>0</v>
      </c>
      <c r="Y75">
        <f ca="1">IF('Obchodní deník'!$R78&gt;=Y$1,1,0)</f>
        <v>0</v>
      </c>
      <c r="Z75">
        <f ca="1">IF('Obchodní deník'!$R78&gt;=Z$1,1,0)</f>
        <v>0</v>
      </c>
      <c r="AA75">
        <f ca="1">IF('Obchodní deník'!$R78&gt;=AA$1,1,0)</f>
        <v>0</v>
      </c>
      <c r="AB75">
        <f ca="1">IF('Obchodní deník'!$R78&gt;=AB$1,1,0)</f>
        <v>0</v>
      </c>
      <c r="AC75">
        <f ca="1">IF('Obchodní deník'!$R78&gt;=AC$1,1,0)</f>
        <v>0</v>
      </c>
      <c r="AD75">
        <f ca="1">IF('Obchodní deník'!$R78&gt;=AD$1,1,0)</f>
        <v>0</v>
      </c>
      <c r="AE75">
        <f ca="1">IF('Obchodní deník'!$R78&gt;=AE$1,1,0)</f>
        <v>0</v>
      </c>
      <c r="AF75">
        <f ca="1">IF('Obchodní deník'!$R78&gt;=AF$1,1,0)</f>
        <v>0</v>
      </c>
      <c r="AG75">
        <f ca="1">IF('Obchodní deník'!$R78&gt;=AG$1,1,0)</f>
        <v>0</v>
      </c>
      <c r="AH75">
        <f ca="1">IF('Obchodní deník'!$R78&gt;=AH$1,1,0)</f>
        <v>0</v>
      </c>
      <c r="AI75">
        <f ca="1">IF('Obchodní deník'!$R78&gt;=AI$1,1,0)</f>
        <v>0</v>
      </c>
      <c r="AJ75">
        <f ca="1">IF('Obchodní deník'!$R78&gt;=AJ$1,1,0)</f>
        <v>0</v>
      </c>
      <c r="AK75">
        <f ca="1">IF('Obchodní deník'!$R78&gt;=AK$1,1,0)</f>
        <v>0</v>
      </c>
      <c r="AL75">
        <f ca="1">IF('Obchodní deník'!$R78&gt;=AL$1,1,0)</f>
        <v>0</v>
      </c>
      <c r="AM75">
        <f ca="1">IF('Obchodní deník'!$R78&gt;=AM$1,1,0)</f>
        <v>0</v>
      </c>
      <c r="AN75">
        <f ca="1">IF('Obchodní deník'!$R78&gt;=AN$1,1,0)</f>
        <v>0</v>
      </c>
      <c r="AO75">
        <f ca="1">IF('Obchodní deník'!$R78&gt;=AO$1,1,0)</f>
        <v>0</v>
      </c>
    </row>
    <row r="76" spans="1:41">
      <c r="A76" s="1">
        <v>75</v>
      </c>
      <c r="B76">
        <f ca="1">IF('Obchodní deník'!$R79&gt;=B$1,1,0)</f>
        <v>0</v>
      </c>
      <c r="C76">
        <f ca="1">IF('Obchodní deník'!$R79&gt;=C$1,1,0)</f>
        <v>0</v>
      </c>
      <c r="D76">
        <f ca="1">IF('Obchodní deník'!$R79&gt;=D$1,1,0)</f>
        <v>0</v>
      </c>
      <c r="E76">
        <f ca="1">IF('Obchodní deník'!$R79&gt;=E$1,1,0)</f>
        <v>0</v>
      </c>
      <c r="F76">
        <f ca="1">IF('Obchodní deník'!$R79&gt;=F$1,1,0)</f>
        <v>0</v>
      </c>
      <c r="G76">
        <f ca="1">IF('Obchodní deník'!$R79&gt;=G$1,1,0)</f>
        <v>0</v>
      </c>
      <c r="H76">
        <f ca="1">IF('Obchodní deník'!$R79&gt;=H$1,1,0)</f>
        <v>0</v>
      </c>
      <c r="I76">
        <f ca="1">IF('Obchodní deník'!$R79&gt;=I$1,1,0)</f>
        <v>0</v>
      </c>
      <c r="J76">
        <f ca="1">IF('Obchodní deník'!$R79&gt;=J$1,1,0)</f>
        <v>0</v>
      </c>
      <c r="K76">
        <f ca="1">IF('Obchodní deník'!$R79&gt;=K$1,1,0)</f>
        <v>0</v>
      </c>
      <c r="L76">
        <f ca="1">IF('Obchodní deník'!$R79&gt;=L$1,1,0)</f>
        <v>0</v>
      </c>
      <c r="M76">
        <f ca="1">IF('Obchodní deník'!$R79&gt;=M$1,1,0)</f>
        <v>0</v>
      </c>
      <c r="N76">
        <f ca="1">IF('Obchodní deník'!$R79&gt;=N$1,1,0)</f>
        <v>0</v>
      </c>
      <c r="O76">
        <f ca="1">IF('Obchodní deník'!$R79&gt;=O$1,1,0)</f>
        <v>0</v>
      </c>
      <c r="P76">
        <f ca="1">IF('Obchodní deník'!$R79&gt;=P$1,1,0)</f>
        <v>0</v>
      </c>
      <c r="Q76">
        <f ca="1">IF('Obchodní deník'!$R79&gt;=Q$1,1,0)</f>
        <v>0</v>
      </c>
      <c r="R76">
        <f ca="1">IF('Obchodní deník'!$R79&gt;=R$1,1,0)</f>
        <v>0</v>
      </c>
      <c r="S76">
        <f ca="1">IF('Obchodní deník'!$R79&gt;=S$1,1,0)</f>
        <v>0</v>
      </c>
      <c r="T76">
        <f ca="1">IF('Obchodní deník'!$R79&gt;=T$1,1,0)</f>
        <v>0</v>
      </c>
      <c r="U76">
        <f ca="1">IF('Obchodní deník'!$R79&gt;=U$1,1,0)</f>
        <v>0</v>
      </c>
      <c r="V76">
        <f ca="1">IF('Obchodní deník'!$R79&gt;=V$1,1,0)</f>
        <v>0</v>
      </c>
      <c r="W76">
        <f ca="1">IF('Obchodní deník'!$R79&gt;=W$1,1,0)</f>
        <v>0</v>
      </c>
      <c r="X76">
        <f ca="1">IF('Obchodní deník'!$R79&gt;=X$1,1,0)</f>
        <v>0</v>
      </c>
      <c r="Y76">
        <f ca="1">IF('Obchodní deník'!$R79&gt;=Y$1,1,0)</f>
        <v>0</v>
      </c>
      <c r="Z76">
        <f ca="1">IF('Obchodní deník'!$R79&gt;=Z$1,1,0)</f>
        <v>0</v>
      </c>
      <c r="AA76">
        <f ca="1">IF('Obchodní deník'!$R79&gt;=AA$1,1,0)</f>
        <v>0</v>
      </c>
      <c r="AB76">
        <f ca="1">IF('Obchodní deník'!$R79&gt;=AB$1,1,0)</f>
        <v>0</v>
      </c>
      <c r="AC76">
        <f ca="1">IF('Obchodní deník'!$R79&gt;=AC$1,1,0)</f>
        <v>0</v>
      </c>
      <c r="AD76">
        <f ca="1">IF('Obchodní deník'!$R79&gt;=AD$1,1,0)</f>
        <v>0</v>
      </c>
      <c r="AE76">
        <f ca="1">IF('Obchodní deník'!$R79&gt;=AE$1,1,0)</f>
        <v>0</v>
      </c>
      <c r="AF76">
        <f ca="1">IF('Obchodní deník'!$R79&gt;=AF$1,1,0)</f>
        <v>0</v>
      </c>
      <c r="AG76">
        <f ca="1">IF('Obchodní deník'!$R79&gt;=AG$1,1,0)</f>
        <v>0</v>
      </c>
      <c r="AH76">
        <f ca="1">IF('Obchodní deník'!$R79&gt;=AH$1,1,0)</f>
        <v>0</v>
      </c>
      <c r="AI76">
        <f ca="1">IF('Obchodní deník'!$R79&gt;=AI$1,1,0)</f>
        <v>0</v>
      </c>
      <c r="AJ76">
        <f ca="1">IF('Obchodní deník'!$R79&gt;=AJ$1,1,0)</f>
        <v>0</v>
      </c>
      <c r="AK76">
        <f ca="1">IF('Obchodní deník'!$R79&gt;=AK$1,1,0)</f>
        <v>0</v>
      </c>
      <c r="AL76">
        <f ca="1">IF('Obchodní deník'!$R79&gt;=AL$1,1,0)</f>
        <v>0</v>
      </c>
      <c r="AM76">
        <f ca="1">IF('Obchodní deník'!$R79&gt;=AM$1,1,0)</f>
        <v>0</v>
      </c>
      <c r="AN76">
        <f ca="1">IF('Obchodní deník'!$R79&gt;=AN$1,1,0)</f>
        <v>0</v>
      </c>
      <c r="AO76">
        <f ca="1">IF('Obchodní deník'!$R79&gt;=AO$1,1,0)</f>
        <v>0</v>
      </c>
    </row>
    <row r="77" spans="1:41">
      <c r="A77" s="1">
        <v>76</v>
      </c>
      <c r="B77">
        <f ca="1">IF('Obchodní deník'!$R80&gt;=B$1,1,0)</f>
        <v>0</v>
      </c>
      <c r="C77">
        <f ca="1">IF('Obchodní deník'!$R80&gt;=C$1,1,0)</f>
        <v>0</v>
      </c>
      <c r="D77">
        <f ca="1">IF('Obchodní deník'!$R80&gt;=D$1,1,0)</f>
        <v>0</v>
      </c>
      <c r="E77">
        <f ca="1">IF('Obchodní deník'!$R80&gt;=E$1,1,0)</f>
        <v>0</v>
      </c>
      <c r="F77">
        <f ca="1">IF('Obchodní deník'!$R80&gt;=F$1,1,0)</f>
        <v>0</v>
      </c>
      <c r="G77">
        <f ca="1">IF('Obchodní deník'!$R80&gt;=G$1,1,0)</f>
        <v>0</v>
      </c>
      <c r="H77">
        <f ca="1">IF('Obchodní deník'!$R80&gt;=H$1,1,0)</f>
        <v>0</v>
      </c>
      <c r="I77">
        <f ca="1">IF('Obchodní deník'!$R80&gt;=I$1,1,0)</f>
        <v>0</v>
      </c>
      <c r="J77">
        <f ca="1">IF('Obchodní deník'!$R80&gt;=J$1,1,0)</f>
        <v>0</v>
      </c>
      <c r="K77">
        <f ca="1">IF('Obchodní deník'!$R80&gt;=K$1,1,0)</f>
        <v>0</v>
      </c>
      <c r="L77">
        <f ca="1">IF('Obchodní deník'!$R80&gt;=L$1,1,0)</f>
        <v>0</v>
      </c>
      <c r="M77">
        <f ca="1">IF('Obchodní deník'!$R80&gt;=M$1,1,0)</f>
        <v>0</v>
      </c>
      <c r="N77">
        <f ca="1">IF('Obchodní deník'!$R80&gt;=N$1,1,0)</f>
        <v>0</v>
      </c>
      <c r="O77">
        <f ca="1">IF('Obchodní deník'!$R80&gt;=O$1,1,0)</f>
        <v>0</v>
      </c>
      <c r="P77">
        <f ca="1">IF('Obchodní deník'!$R80&gt;=P$1,1,0)</f>
        <v>0</v>
      </c>
      <c r="Q77">
        <f ca="1">IF('Obchodní deník'!$R80&gt;=Q$1,1,0)</f>
        <v>0</v>
      </c>
      <c r="R77">
        <f ca="1">IF('Obchodní deník'!$R80&gt;=R$1,1,0)</f>
        <v>0</v>
      </c>
      <c r="S77">
        <f ca="1">IF('Obchodní deník'!$R80&gt;=S$1,1,0)</f>
        <v>0</v>
      </c>
      <c r="T77">
        <f ca="1">IF('Obchodní deník'!$R80&gt;=T$1,1,0)</f>
        <v>0</v>
      </c>
      <c r="U77">
        <f ca="1">IF('Obchodní deník'!$R80&gt;=U$1,1,0)</f>
        <v>0</v>
      </c>
      <c r="V77">
        <f ca="1">IF('Obchodní deník'!$R80&gt;=V$1,1,0)</f>
        <v>0</v>
      </c>
      <c r="W77">
        <f ca="1">IF('Obchodní deník'!$R80&gt;=W$1,1,0)</f>
        <v>0</v>
      </c>
      <c r="X77">
        <f ca="1">IF('Obchodní deník'!$R80&gt;=X$1,1,0)</f>
        <v>0</v>
      </c>
      <c r="Y77">
        <f ca="1">IF('Obchodní deník'!$R80&gt;=Y$1,1,0)</f>
        <v>0</v>
      </c>
      <c r="Z77">
        <f ca="1">IF('Obchodní deník'!$R80&gt;=Z$1,1,0)</f>
        <v>0</v>
      </c>
      <c r="AA77">
        <f ca="1">IF('Obchodní deník'!$R80&gt;=AA$1,1,0)</f>
        <v>0</v>
      </c>
      <c r="AB77">
        <f ca="1">IF('Obchodní deník'!$R80&gt;=AB$1,1,0)</f>
        <v>0</v>
      </c>
      <c r="AC77">
        <f ca="1">IF('Obchodní deník'!$R80&gt;=AC$1,1,0)</f>
        <v>0</v>
      </c>
      <c r="AD77">
        <f ca="1">IF('Obchodní deník'!$R80&gt;=AD$1,1,0)</f>
        <v>0</v>
      </c>
      <c r="AE77">
        <f ca="1">IF('Obchodní deník'!$R80&gt;=AE$1,1,0)</f>
        <v>0</v>
      </c>
      <c r="AF77">
        <f ca="1">IF('Obchodní deník'!$R80&gt;=AF$1,1,0)</f>
        <v>0</v>
      </c>
      <c r="AG77">
        <f ca="1">IF('Obchodní deník'!$R80&gt;=AG$1,1,0)</f>
        <v>0</v>
      </c>
      <c r="AH77">
        <f ca="1">IF('Obchodní deník'!$R80&gt;=AH$1,1,0)</f>
        <v>0</v>
      </c>
      <c r="AI77">
        <f ca="1">IF('Obchodní deník'!$R80&gt;=AI$1,1,0)</f>
        <v>0</v>
      </c>
      <c r="AJ77">
        <f ca="1">IF('Obchodní deník'!$R80&gt;=AJ$1,1,0)</f>
        <v>0</v>
      </c>
      <c r="AK77">
        <f ca="1">IF('Obchodní deník'!$R80&gt;=AK$1,1,0)</f>
        <v>0</v>
      </c>
      <c r="AL77">
        <f ca="1">IF('Obchodní deník'!$R80&gt;=AL$1,1,0)</f>
        <v>0</v>
      </c>
      <c r="AM77">
        <f ca="1">IF('Obchodní deník'!$R80&gt;=AM$1,1,0)</f>
        <v>0</v>
      </c>
      <c r="AN77">
        <f ca="1">IF('Obchodní deník'!$R80&gt;=AN$1,1,0)</f>
        <v>0</v>
      </c>
      <c r="AO77">
        <f ca="1">IF('Obchodní deník'!$R80&gt;=AO$1,1,0)</f>
        <v>0</v>
      </c>
    </row>
    <row r="78" spans="1:41">
      <c r="A78" s="1">
        <v>77</v>
      </c>
      <c r="B78">
        <f ca="1">IF('Obchodní deník'!$R81&gt;=B$1,1,0)</f>
        <v>0</v>
      </c>
      <c r="C78">
        <f ca="1">IF('Obchodní deník'!$R81&gt;=C$1,1,0)</f>
        <v>0</v>
      </c>
      <c r="D78">
        <f ca="1">IF('Obchodní deník'!$R81&gt;=D$1,1,0)</f>
        <v>0</v>
      </c>
      <c r="E78">
        <f ca="1">IF('Obchodní deník'!$R81&gt;=E$1,1,0)</f>
        <v>0</v>
      </c>
      <c r="F78">
        <f ca="1">IF('Obchodní deník'!$R81&gt;=F$1,1,0)</f>
        <v>0</v>
      </c>
      <c r="G78">
        <f ca="1">IF('Obchodní deník'!$R81&gt;=G$1,1,0)</f>
        <v>0</v>
      </c>
      <c r="H78">
        <f ca="1">IF('Obchodní deník'!$R81&gt;=H$1,1,0)</f>
        <v>0</v>
      </c>
      <c r="I78">
        <f ca="1">IF('Obchodní deník'!$R81&gt;=I$1,1,0)</f>
        <v>0</v>
      </c>
      <c r="J78">
        <f ca="1">IF('Obchodní deník'!$R81&gt;=J$1,1,0)</f>
        <v>0</v>
      </c>
      <c r="K78">
        <f ca="1">IF('Obchodní deník'!$R81&gt;=K$1,1,0)</f>
        <v>0</v>
      </c>
      <c r="L78">
        <f ca="1">IF('Obchodní deník'!$R81&gt;=L$1,1,0)</f>
        <v>0</v>
      </c>
      <c r="M78">
        <f ca="1">IF('Obchodní deník'!$R81&gt;=M$1,1,0)</f>
        <v>0</v>
      </c>
      <c r="N78">
        <f ca="1">IF('Obchodní deník'!$R81&gt;=N$1,1,0)</f>
        <v>0</v>
      </c>
      <c r="O78">
        <f ca="1">IF('Obchodní deník'!$R81&gt;=O$1,1,0)</f>
        <v>0</v>
      </c>
      <c r="P78">
        <f ca="1">IF('Obchodní deník'!$R81&gt;=P$1,1,0)</f>
        <v>0</v>
      </c>
      <c r="Q78">
        <f ca="1">IF('Obchodní deník'!$R81&gt;=Q$1,1,0)</f>
        <v>0</v>
      </c>
      <c r="R78">
        <f ca="1">IF('Obchodní deník'!$R81&gt;=R$1,1,0)</f>
        <v>0</v>
      </c>
      <c r="S78">
        <f ca="1">IF('Obchodní deník'!$R81&gt;=S$1,1,0)</f>
        <v>0</v>
      </c>
      <c r="T78">
        <f ca="1">IF('Obchodní deník'!$R81&gt;=T$1,1,0)</f>
        <v>0</v>
      </c>
      <c r="U78">
        <f ca="1">IF('Obchodní deník'!$R81&gt;=U$1,1,0)</f>
        <v>0</v>
      </c>
      <c r="V78">
        <f ca="1">IF('Obchodní deník'!$R81&gt;=V$1,1,0)</f>
        <v>0</v>
      </c>
      <c r="W78">
        <f ca="1">IF('Obchodní deník'!$R81&gt;=W$1,1,0)</f>
        <v>0</v>
      </c>
      <c r="X78">
        <f ca="1">IF('Obchodní deník'!$R81&gt;=X$1,1,0)</f>
        <v>0</v>
      </c>
      <c r="Y78">
        <f ca="1">IF('Obchodní deník'!$R81&gt;=Y$1,1,0)</f>
        <v>0</v>
      </c>
      <c r="Z78">
        <f ca="1">IF('Obchodní deník'!$R81&gt;=Z$1,1,0)</f>
        <v>0</v>
      </c>
      <c r="AA78">
        <f ca="1">IF('Obchodní deník'!$R81&gt;=AA$1,1,0)</f>
        <v>0</v>
      </c>
      <c r="AB78">
        <f ca="1">IF('Obchodní deník'!$R81&gt;=AB$1,1,0)</f>
        <v>0</v>
      </c>
      <c r="AC78">
        <f ca="1">IF('Obchodní deník'!$R81&gt;=AC$1,1,0)</f>
        <v>0</v>
      </c>
      <c r="AD78">
        <f ca="1">IF('Obchodní deník'!$R81&gt;=AD$1,1,0)</f>
        <v>0</v>
      </c>
      <c r="AE78">
        <f ca="1">IF('Obchodní deník'!$R81&gt;=AE$1,1,0)</f>
        <v>0</v>
      </c>
      <c r="AF78">
        <f ca="1">IF('Obchodní deník'!$R81&gt;=AF$1,1,0)</f>
        <v>0</v>
      </c>
      <c r="AG78">
        <f ca="1">IF('Obchodní deník'!$R81&gt;=AG$1,1,0)</f>
        <v>0</v>
      </c>
      <c r="AH78">
        <f ca="1">IF('Obchodní deník'!$R81&gt;=AH$1,1,0)</f>
        <v>0</v>
      </c>
      <c r="AI78">
        <f ca="1">IF('Obchodní deník'!$R81&gt;=AI$1,1,0)</f>
        <v>0</v>
      </c>
      <c r="AJ78">
        <f ca="1">IF('Obchodní deník'!$R81&gt;=AJ$1,1,0)</f>
        <v>0</v>
      </c>
      <c r="AK78">
        <f ca="1">IF('Obchodní deník'!$R81&gt;=AK$1,1,0)</f>
        <v>0</v>
      </c>
      <c r="AL78">
        <f ca="1">IF('Obchodní deník'!$R81&gt;=AL$1,1,0)</f>
        <v>0</v>
      </c>
      <c r="AM78">
        <f ca="1">IF('Obchodní deník'!$R81&gt;=AM$1,1,0)</f>
        <v>0</v>
      </c>
      <c r="AN78">
        <f ca="1">IF('Obchodní deník'!$R81&gt;=AN$1,1,0)</f>
        <v>0</v>
      </c>
      <c r="AO78">
        <f ca="1">IF('Obchodní deník'!$R81&gt;=AO$1,1,0)</f>
        <v>0</v>
      </c>
    </row>
    <row r="79" spans="1:41">
      <c r="A79" s="1">
        <v>78</v>
      </c>
      <c r="B79">
        <f ca="1">IF('Obchodní deník'!$R82&gt;=B$1,1,0)</f>
        <v>0</v>
      </c>
      <c r="C79">
        <f ca="1">IF('Obchodní deník'!$R82&gt;=C$1,1,0)</f>
        <v>0</v>
      </c>
      <c r="D79">
        <f ca="1">IF('Obchodní deník'!$R82&gt;=D$1,1,0)</f>
        <v>0</v>
      </c>
      <c r="E79">
        <f ca="1">IF('Obchodní deník'!$R82&gt;=E$1,1,0)</f>
        <v>0</v>
      </c>
      <c r="F79">
        <f ca="1">IF('Obchodní deník'!$R82&gt;=F$1,1,0)</f>
        <v>0</v>
      </c>
      <c r="G79">
        <f ca="1">IF('Obchodní deník'!$R82&gt;=G$1,1,0)</f>
        <v>0</v>
      </c>
      <c r="H79">
        <f ca="1">IF('Obchodní deník'!$R82&gt;=H$1,1,0)</f>
        <v>0</v>
      </c>
      <c r="I79">
        <f ca="1">IF('Obchodní deník'!$R82&gt;=I$1,1,0)</f>
        <v>0</v>
      </c>
      <c r="J79">
        <f ca="1">IF('Obchodní deník'!$R82&gt;=J$1,1,0)</f>
        <v>0</v>
      </c>
      <c r="K79">
        <f ca="1">IF('Obchodní deník'!$R82&gt;=K$1,1,0)</f>
        <v>0</v>
      </c>
      <c r="L79">
        <f ca="1">IF('Obchodní deník'!$R82&gt;=L$1,1,0)</f>
        <v>0</v>
      </c>
      <c r="M79">
        <f ca="1">IF('Obchodní deník'!$R82&gt;=M$1,1,0)</f>
        <v>0</v>
      </c>
      <c r="N79">
        <f ca="1">IF('Obchodní deník'!$R82&gt;=N$1,1,0)</f>
        <v>0</v>
      </c>
      <c r="O79">
        <f ca="1">IF('Obchodní deník'!$R82&gt;=O$1,1,0)</f>
        <v>0</v>
      </c>
      <c r="P79">
        <f ca="1">IF('Obchodní deník'!$R82&gt;=P$1,1,0)</f>
        <v>0</v>
      </c>
      <c r="Q79">
        <f ca="1">IF('Obchodní deník'!$R82&gt;=Q$1,1,0)</f>
        <v>0</v>
      </c>
      <c r="R79">
        <f ca="1">IF('Obchodní deník'!$R82&gt;=R$1,1,0)</f>
        <v>0</v>
      </c>
      <c r="S79">
        <f ca="1">IF('Obchodní deník'!$R82&gt;=S$1,1,0)</f>
        <v>0</v>
      </c>
      <c r="T79">
        <f ca="1">IF('Obchodní deník'!$R82&gt;=T$1,1,0)</f>
        <v>0</v>
      </c>
      <c r="U79">
        <f ca="1">IF('Obchodní deník'!$R82&gt;=U$1,1,0)</f>
        <v>0</v>
      </c>
      <c r="V79">
        <f ca="1">IF('Obchodní deník'!$R82&gt;=V$1,1,0)</f>
        <v>0</v>
      </c>
      <c r="W79">
        <f ca="1">IF('Obchodní deník'!$R82&gt;=W$1,1,0)</f>
        <v>0</v>
      </c>
      <c r="X79">
        <f ca="1">IF('Obchodní deník'!$R82&gt;=X$1,1,0)</f>
        <v>0</v>
      </c>
      <c r="Y79">
        <f ca="1">IF('Obchodní deník'!$R82&gt;=Y$1,1,0)</f>
        <v>0</v>
      </c>
      <c r="Z79">
        <f ca="1">IF('Obchodní deník'!$R82&gt;=Z$1,1,0)</f>
        <v>0</v>
      </c>
      <c r="AA79">
        <f ca="1">IF('Obchodní deník'!$R82&gt;=AA$1,1,0)</f>
        <v>0</v>
      </c>
      <c r="AB79">
        <f ca="1">IF('Obchodní deník'!$R82&gt;=AB$1,1,0)</f>
        <v>0</v>
      </c>
      <c r="AC79">
        <f ca="1">IF('Obchodní deník'!$R82&gt;=AC$1,1,0)</f>
        <v>0</v>
      </c>
      <c r="AD79">
        <f ca="1">IF('Obchodní deník'!$R82&gt;=AD$1,1,0)</f>
        <v>0</v>
      </c>
      <c r="AE79">
        <f ca="1">IF('Obchodní deník'!$R82&gt;=AE$1,1,0)</f>
        <v>0</v>
      </c>
      <c r="AF79">
        <f ca="1">IF('Obchodní deník'!$R82&gt;=AF$1,1,0)</f>
        <v>0</v>
      </c>
      <c r="AG79">
        <f ca="1">IF('Obchodní deník'!$R82&gt;=AG$1,1,0)</f>
        <v>0</v>
      </c>
      <c r="AH79">
        <f ca="1">IF('Obchodní deník'!$R82&gt;=AH$1,1,0)</f>
        <v>0</v>
      </c>
      <c r="AI79">
        <f ca="1">IF('Obchodní deník'!$R82&gt;=AI$1,1,0)</f>
        <v>0</v>
      </c>
      <c r="AJ79">
        <f ca="1">IF('Obchodní deník'!$R82&gt;=AJ$1,1,0)</f>
        <v>0</v>
      </c>
      <c r="AK79">
        <f ca="1">IF('Obchodní deník'!$R82&gt;=AK$1,1,0)</f>
        <v>0</v>
      </c>
      <c r="AL79">
        <f ca="1">IF('Obchodní deník'!$R82&gt;=AL$1,1,0)</f>
        <v>0</v>
      </c>
      <c r="AM79">
        <f ca="1">IF('Obchodní deník'!$R82&gt;=AM$1,1,0)</f>
        <v>0</v>
      </c>
      <c r="AN79">
        <f ca="1">IF('Obchodní deník'!$R82&gt;=AN$1,1,0)</f>
        <v>0</v>
      </c>
      <c r="AO79">
        <f ca="1">IF('Obchodní deník'!$R82&gt;=AO$1,1,0)</f>
        <v>0</v>
      </c>
    </row>
    <row r="80" spans="1:41">
      <c r="A80" s="1">
        <v>79</v>
      </c>
      <c r="B80">
        <f ca="1">IF('Obchodní deník'!$R83&gt;=B$1,1,0)</f>
        <v>0</v>
      </c>
      <c r="C80">
        <f ca="1">IF('Obchodní deník'!$R83&gt;=C$1,1,0)</f>
        <v>0</v>
      </c>
      <c r="D80">
        <f ca="1">IF('Obchodní deník'!$R83&gt;=D$1,1,0)</f>
        <v>0</v>
      </c>
      <c r="E80">
        <f ca="1">IF('Obchodní deník'!$R83&gt;=E$1,1,0)</f>
        <v>0</v>
      </c>
      <c r="F80">
        <f ca="1">IF('Obchodní deník'!$R83&gt;=F$1,1,0)</f>
        <v>0</v>
      </c>
      <c r="G80">
        <f ca="1">IF('Obchodní deník'!$R83&gt;=G$1,1,0)</f>
        <v>0</v>
      </c>
      <c r="H80">
        <f ca="1">IF('Obchodní deník'!$R83&gt;=H$1,1,0)</f>
        <v>0</v>
      </c>
      <c r="I80">
        <f ca="1">IF('Obchodní deník'!$R83&gt;=I$1,1,0)</f>
        <v>0</v>
      </c>
      <c r="J80">
        <f ca="1">IF('Obchodní deník'!$R83&gt;=J$1,1,0)</f>
        <v>0</v>
      </c>
      <c r="K80">
        <f ca="1">IF('Obchodní deník'!$R83&gt;=K$1,1,0)</f>
        <v>0</v>
      </c>
      <c r="L80">
        <f ca="1">IF('Obchodní deník'!$R83&gt;=L$1,1,0)</f>
        <v>0</v>
      </c>
      <c r="M80">
        <f ca="1">IF('Obchodní deník'!$R83&gt;=M$1,1,0)</f>
        <v>0</v>
      </c>
      <c r="N80">
        <f ca="1">IF('Obchodní deník'!$R83&gt;=N$1,1,0)</f>
        <v>0</v>
      </c>
      <c r="O80">
        <f ca="1">IF('Obchodní deník'!$R83&gt;=O$1,1,0)</f>
        <v>0</v>
      </c>
      <c r="P80">
        <f ca="1">IF('Obchodní deník'!$R83&gt;=P$1,1,0)</f>
        <v>0</v>
      </c>
      <c r="Q80">
        <f ca="1">IF('Obchodní deník'!$R83&gt;=Q$1,1,0)</f>
        <v>0</v>
      </c>
      <c r="R80">
        <f ca="1">IF('Obchodní deník'!$R83&gt;=R$1,1,0)</f>
        <v>0</v>
      </c>
      <c r="S80">
        <f ca="1">IF('Obchodní deník'!$R83&gt;=S$1,1,0)</f>
        <v>0</v>
      </c>
      <c r="T80">
        <f ca="1">IF('Obchodní deník'!$R83&gt;=T$1,1,0)</f>
        <v>0</v>
      </c>
      <c r="U80">
        <f ca="1">IF('Obchodní deník'!$R83&gt;=U$1,1,0)</f>
        <v>0</v>
      </c>
      <c r="V80">
        <f ca="1">IF('Obchodní deník'!$R83&gt;=V$1,1,0)</f>
        <v>0</v>
      </c>
      <c r="W80">
        <f ca="1">IF('Obchodní deník'!$R83&gt;=W$1,1,0)</f>
        <v>0</v>
      </c>
      <c r="X80">
        <f ca="1">IF('Obchodní deník'!$R83&gt;=X$1,1,0)</f>
        <v>0</v>
      </c>
      <c r="Y80">
        <f ca="1">IF('Obchodní deník'!$R83&gt;=Y$1,1,0)</f>
        <v>0</v>
      </c>
      <c r="Z80">
        <f ca="1">IF('Obchodní deník'!$R83&gt;=Z$1,1,0)</f>
        <v>0</v>
      </c>
      <c r="AA80">
        <f ca="1">IF('Obchodní deník'!$R83&gt;=AA$1,1,0)</f>
        <v>0</v>
      </c>
      <c r="AB80">
        <f ca="1">IF('Obchodní deník'!$R83&gt;=AB$1,1,0)</f>
        <v>0</v>
      </c>
      <c r="AC80">
        <f ca="1">IF('Obchodní deník'!$R83&gt;=AC$1,1,0)</f>
        <v>0</v>
      </c>
      <c r="AD80">
        <f ca="1">IF('Obchodní deník'!$R83&gt;=AD$1,1,0)</f>
        <v>0</v>
      </c>
      <c r="AE80">
        <f ca="1">IF('Obchodní deník'!$R83&gt;=AE$1,1,0)</f>
        <v>0</v>
      </c>
      <c r="AF80">
        <f ca="1">IF('Obchodní deník'!$R83&gt;=AF$1,1,0)</f>
        <v>0</v>
      </c>
      <c r="AG80">
        <f ca="1">IF('Obchodní deník'!$R83&gt;=AG$1,1,0)</f>
        <v>0</v>
      </c>
      <c r="AH80">
        <f ca="1">IF('Obchodní deník'!$R83&gt;=AH$1,1,0)</f>
        <v>0</v>
      </c>
      <c r="AI80">
        <f ca="1">IF('Obchodní deník'!$R83&gt;=AI$1,1,0)</f>
        <v>0</v>
      </c>
      <c r="AJ80">
        <f ca="1">IF('Obchodní deník'!$R83&gt;=AJ$1,1,0)</f>
        <v>0</v>
      </c>
      <c r="AK80">
        <f ca="1">IF('Obchodní deník'!$R83&gt;=AK$1,1,0)</f>
        <v>0</v>
      </c>
      <c r="AL80">
        <f ca="1">IF('Obchodní deník'!$R83&gt;=AL$1,1,0)</f>
        <v>0</v>
      </c>
      <c r="AM80">
        <f ca="1">IF('Obchodní deník'!$R83&gt;=AM$1,1,0)</f>
        <v>0</v>
      </c>
      <c r="AN80">
        <f ca="1">IF('Obchodní deník'!$R83&gt;=AN$1,1,0)</f>
        <v>0</v>
      </c>
      <c r="AO80">
        <f ca="1">IF('Obchodní deník'!$R83&gt;=AO$1,1,0)</f>
        <v>0</v>
      </c>
    </row>
    <row r="81" spans="1:41">
      <c r="A81" s="1">
        <v>80</v>
      </c>
      <c r="B81">
        <f ca="1">IF('Obchodní deník'!$R84&gt;=B$1,1,0)</f>
        <v>0</v>
      </c>
      <c r="C81">
        <f ca="1">IF('Obchodní deník'!$R84&gt;=C$1,1,0)</f>
        <v>0</v>
      </c>
      <c r="D81">
        <f ca="1">IF('Obchodní deník'!$R84&gt;=D$1,1,0)</f>
        <v>0</v>
      </c>
      <c r="E81">
        <f ca="1">IF('Obchodní deník'!$R84&gt;=E$1,1,0)</f>
        <v>0</v>
      </c>
      <c r="F81">
        <f ca="1">IF('Obchodní deník'!$R84&gt;=F$1,1,0)</f>
        <v>0</v>
      </c>
      <c r="G81">
        <f ca="1">IF('Obchodní deník'!$R84&gt;=G$1,1,0)</f>
        <v>0</v>
      </c>
      <c r="H81">
        <f ca="1">IF('Obchodní deník'!$R84&gt;=H$1,1,0)</f>
        <v>0</v>
      </c>
      <c r="I81">
        <f ca="1">IF('Obchodní deník'!$R84&gt;=I$1,1,0)</f>
        <v>0</v>
      </c>
      <c r="J81">
        <f ca="1">IF('Obchodní deník'!$R84&gt;=J$1,1,0)</f>
        <v>0</v>
      </c>
      <c r="K81">
        <f ca="1">IF('Obchodní deník'!$R84&gt;=K$1,1,0)</f>
        <v>0</v>
      </c>
      <c r="L81">
        <f ca="1">IF('Obchodní deník'!$R84&gt;=L$1,1,0)</f>
        <v>0</v>
      </c>
      <c r="M81">
        <f ca="1">IF('Obchodní deník'!$R84&gt;=M$1,1,0)</f>
        <v>0</v>
      </c>
      <c r="N81">
        <f ca="1">IF('Obchodní deník'!$R84&gt;=N$1,1,0)</f>
        <v>0</v>
      </c>
      <c r="O81">
        <f ca="1">IF('Obchodní deník'!$R84&gt;=O$1,1,0)</f>
        <v>0</v>
      </c>
      <c r="P81">
        <f ca="1">IF('Obchodní deník'!$R84&gt;=P$1,1,0)</f>
        <v>0</v>
      </c>
      <c r="Q81">
        <f ca="1">IF('Obchodní deník'!$R84&gt;=Q$1,1,0)</f>
        <v>0</v>
      </c>
      <c r="R81">
        <f ca="1">IF('Obchodní deník'!$R84&gt;=R$1,1,0)</f>
        <v>0</v>
      </c>
      <c r="S81">
        <f ca="1">IF('Obchodní deník'!$R84&gt;=S$1,1,0)</f>
        <v>0</v>
      </c>
      <c r="T81">
        <f ca="1">IF('Obchodní deník'!$R84&gt;=T$1,1,0)</f>
        <v>0</v>
      </c>
      <c r="U81">
        <f ca="1">IF('Obchodní deník'!$R84&gt;=U$1,1,0)</f>
        <v>0</v>
      </c>
      <c r="V81">
        <f ca="1">IF('Obchodní deník'!$R84&gt;=V$1,1,0)</f>
        <v>0</v>
      </c>
      <c r="W81">
        <f ca="1">IF('Obchodní deník'!$R84&gt;=W$1,1,0)</f>
        <v>0</v>
      </c>
      <c r="X81">
        <f ca="1">IF('Obchodní deník'!$R84&gt;=X$1,1,0)</f>
        <v>0</v>
      </c>
      <c r="Y81">
        <f ca="1">IF('Obchodní deník'!$R84&gt;=Y$1,1,0)</f>
        <v>0</v>
      </c>
      <c r="Z81">
        <f ca="1">IF('Obchodní deník'!$R84&gt;=Z$1,1,0)</f>
        <v>0</v>
      </c>
      <c r="AA81">
        <f ca="1">IF('Obchodní deník'!$R84&gt;=AA$1,1,0)</f>
        <v>0</v>
      </c>
      <c r="AB81">
        <f ca="1">IF('Obchodní deník'!$R84&gt;=AB$1,1,0)</f>
        <v>0</v>
      </c>
      <c r="AC81">
        <f ca="1">IF('Obchodní deník'!$R84&gt;=AC$1,1,0)</f>
        <v>0</v>
      </c>
      <c r="AD81">
        <f ca="1">IF('Obchodní deník'!$R84&gt;=AD$1,1,0)</f>
        <v>0</v>
      </c>
      <c r="AE81">
        <f ca="1">IF('Obchodní deník'!$R84&gt;=AE$1,1,0)</f>
        <v>0</v>
      </c>
      <c r="AF81">
        <f ca="1">IF('Obchodní deník'!$R84&gt;=AF$1,1,0)</f>
        <v>0</v>
      </c>
      <c r="AG81">
        <f ca="1">IF('Obchodní deník'!$R84&gt;=AG$1,1,0)</f>
        <v>0</v>
      </c>
      <c r="AH81">
        <f ca="1">IF('Obchodní deník'!$R84&gt;=AH$1,1,0)</f>
        <v>0</v>
      </c>
      <c r="AI81">
        <f ca="1">IF('Obchodní deník'!$R84&gt;=AI$1,1,0)</f>
        <v>0</v>
      </c>
      <c r="AJ81">
        <f ca="1">IF('Obchodní deník'!$R84&gt;=AJ$1,1,0)</f>
        <v>0</v>
      </c>
      <c r="AK81">
        <f ca="1">IF('Obchodní deník'!$R84&gt;=AK$1,1,0)</f>
        <v>0</v>
      </c>
      <c r="AL81">
        <f ca="1">IF('Obchodní deník'!$R84&gt;=AL$1,1,0)</f>
        <v>0</v>
      </c>
      <c r="AM81">
        <f ca="1">IF('Obchodní deník'!$R84&gt;=AM$1,1,0)</f>
        <v>0</v>
      </c>
      <c r="AN81">
        <f ca="1">IF('Obchodní deník'!$R84&gt;=AN$1,1,0)</f>
        <v>0</v>
      </c>
      <c r="AO81">
        <f ca="1">IF('Obchodní deník'!$R84&gt;=AO$1,1,0)</f>
        <v>0</v>
      </c>
    </row>
    <row r="82" spans="1:41">
      <c r="A82" s="1">
        <v>81</v>
      </c>
      <c r="B82">
        <f ca="1">IF('Obchodní deník'!$R85&gt;=B$1,1,0)</f>
        <v>0</v>
      </c>
      <c r="C82">
        <f ca="1">IF('Obchodní deník'!$R85&gt;=C$1,1,0)</f>
        <v>0</v>
      </c>
      <c r="D82">
        <f ca="1">IF('Obchodní deník'!$R85&gt;=D$1,1,0)</f>
        <v>0</v>
      </c>
      <c r="E82">
        <f ca="1">IF('Obchodní deník'!$R85&gt;=E$1,1,0)</f>
        <v>0</v>
      </c>
      <c r="F82">
        <f ca="1">IF('Obchodní deník'!$R85&gt;=F$1,1,0)</f>
        <v>0</v>
      </c>
      <c r="G82">
        <f ca="1">IF('Obchodní deník'!$R85&gt;=G$1,1,0)</f>
        <v>0</v>
      </c>
      <c r="H82">
        <f ca="1">IF('Obchodní deník'!$R85&gt;=H$1,1,0)</f>
        <v>0</v>
      </c>
      <c r="I82">
        <f ca="1">IF('Obchodní deník'!$R85&gt;=I$1,1,0)</f>
        <v>0</v>
      </c>
      <c r="J82">
        <f ca="1">IF('Obchodní deník'!$R85&gt;=J$1,1,0)</f>
        <v>0</v>
      </c>
      <c r="K82">
        <f ca="1">IF('Obchodní deník'!$R85&gt;=K$1,1,0)</f>
        <v>0</v>
      </c>
      <c r="L82">
        <f ca="1">IF('Obchodní deník'!$R85&gt;=L$1,1,0)</f>
        <v>0</v>
      </c>
      <c r="M82">
        <f ca="1">IF('Obchodní deník'!$R85&gt;=M$1,1,0)</f>
        <v>0</v>
      </c>
      <c r="N82">
        <f ca="1">IF('Obchodní deník'!$R85&gt;=N$1,1,0)</f>
        <v>0</v>
      </c>
      <c r="O82">
        <f ca="1">IF('Obchodní deník'!$R85&gt;=O$1,1,0)</f>
        <v>0</v>
      </c>
      <c r="P82">
        <f ca="1">IF('Obchodní deník'!$R85&gt;=P$1,1,0)</f>
        <v>0</v>
      </c>
      <c r="Q82">
        <f ca="1">IF('Obchodní deník'!$R85&gt;=Q$1,1,0)</f>
        <v>0</v>
      </c>
      <c r="R82">
        <f ca="1">IF('Obchodní deník'!$R85&gt;=R$1,1,0)</f>
        <v>0</v>
      </c>
      <c r="S82">
        <f ca="1">IF('Obchodní deník'!$R85&gt;=S$1,1,0)</f>
        <v>0</v>
      </c>
      <c r="T82">
        <f ca="1">IF('Obchodní deník'!$R85&gt;=T$1,1,0)</f>
        <v>0</v>
      </c>
      <c r="U82">
        <f ca="1">IF('Obchodní deník'!$R85&gt;=U$1,1,0)</f>
        <v>0</v>
      </c>
      <c r="V82">
        <f ca="1">IF('Obchodní deník'!$R85&gt;=V$1,1,0)</f>
        <v>0</v>
      </c>
      <c r="W82">
        <f ca="1">IF('Obchodní deník'!$R85&gt;=W$1,1,0)</f>
        <v>0</v>
      </c>
      <c r="X82">
        <f ca="1">IF('Obchodní deník'!$R85&gt;=X$1,1,0)</f>
        <v>0</v>
      </c>
      <c r="Y82">
        <f ca="1">IF('Obchodní deník'!$R85&gt;=Y$1,1,0)</f>
        <v>0</v>
      </c>
      <c r="Z82">
        <f ca="1">IF('Obchodní deník'!$R85&gt;=Z$1,1,0)</f>
        <v>0</v>
      </c>
      <c r="AA82">
        <f ca="1">IF('Obchodní deník'!$R85&gt;=AA$1,1,0)</f>
        <v>0</v>
      </c>
      <c r="AB82">
        <f ca="1">IF('Obchodní deník'!$R85&gt;=AB$1,1,0)</f>
        <v>0</v>
      </c>
      <c r="AC82">
        <f ca="1">IF('Obchodní deník'!$R85&gt;=AC$1,1,0)</f>
        <v>0</v>
      </c>
      <c r="AD82">
        <f ca="1">IF('Obchodní deník'!$R85&gt;=AD$1,1,0)</f>
        <v>0</v>
      </c>
      <c r="AE82">
        <f ca="1">IF('Obchodní deník'!$R85&gt;=AE$1,1,0)</f>
        <v>0</v>
      </c>
      <c r="AF82">
        <f ca="1">IF('Obchodní deník'!$R85&gt;=AF$1,1,0)</f>
        <v>0</v>
      </c>
      <c r="AG82">
        <f ca="1">IF('Obchodní deník'!$R85&gt;=AG$1,1,0)</f>
        <v>0</v>
      </c>
      <c r="AH82">
        <f ca="1">IF('Obchodní deník'!$R85&gt;=AH$1,1,0)</f>
        <v>0</v>
      </c>
      <c r="AI82">
        <f ca="1">IF('Obchodní deník'!$R85&gt;=AI$1,1,0)</f>
        <v>0</v>
      </c>
      <c r="AJ82">
        <f ca="1">IF('Obchodní deník'!$R85&gt;=AJ$1,1,0)</f>
        <v>0</v>
      </c>
      <c r="AK82">
        <f ca="1">IF('Obchodní deník'!$R85&gt;=AK$1,1,0)</f>
        <v>0</v>
      </c>
      <c r="AL82">
        <f ca="1">IF('Obchodní deník'!$R85&gt;=AL$1,1,0)</f>
        <v>0</v>
      </c>
      <c r="AM82">
        <f ca="1">IF('Obchodní deník'!$R85&gt;=AM$1,1,0)</f>
        <v>0</v>
      </c>
      <c r="AN82">
        <f ca="1">IF('Obchodní deník'!$R85&gt;=AN$1,1,0)</f>
        <v>0</v>
      </c>
      <c r="AO82">
        <f ca="1">IF('Obchodní deník'!$R85&gt;=AO$1,1,0)</f>
        <v>0</v>
      </c>
    </row>
    <row r="83" spans="1:41">
      <c r="A83" s="1">
        <v>82</v>
      </c>
      <c r="B83">
        <f ca="1">IF('Obchodní deník'!$R86&gt;=B$1,1,0)</f>
        <v>0</v>
      </c>
      <c r="C83">
        <f ca="1">IF('Obchodní deník'!$R86&gt;=C$1,1,0)</f>
        <v>0</v>
      </c>
      <c r="D83">
        <f ca="1">IF('Obchodní deník'!$R86&gt;=D$1,1,0)</f>
        <v>0</v>
      </c>
      <c r="E83">
        <f ca="1">IF('Obchodní deník'!$R86&gt;=E$1,1,0)</f>
        <v>0</v>
      </c>
      <c r="F83">
        <f ca="1">IF('Obchodní deník'!$R86&gt;=F$1,1,0)</f>
        <v>0</v>
      </c>
      <c r="G83">
        <f ca="1">IF('Obchodní deník'!$R86&gt;=G$1,1,0)</f>
        <v>0</v>
      </c>
      <c r="H83">
        <f ca="1">IF('Obchodní deník'!$R86&gt;=H$1,1,0)</f>
        <v>0</v>
      </c>
      <c r="I83">
        <f ca="1">IF('Obchodní deník'!$R86&gt;=I$1,1,0)</f>
        <v>0</v>
      </c>
      <c r="J83">
        <f ca="1">IF('Obchodní deník'!$R86&gt;=J$1,1,0)</f>
        <v>0</v>
      </c>
      <c r="K83">
        <f ca="1">IF('Obchodní deník'!$R86&gt;=K$1,1,0)</f>
        <v>0</v>
      </c>
      <c r="L83">
        <f ca="1">IF('Obchodní deník'!$R86&gt;=L$1,1,0)</f>
        <v>0</v>
      </c>
      <c r="M83">
        <f ca="1">IF('Obchodní deník'!$R86&gt;=M$1,1,0)</f>
        <v>0</v>
      </c>
      <c r="N83">
        <f ca="1">IF('Obchodní deník'!$R86&gt;=N$1,1,0)</f>
        <v>0</v>
      </c>
      <c r="O83">
        <f ca="1">IF('Obchodní deník'!$R86&gt;=O$1,1,0)</f>
        <v>0</v>
      </c>
      <c r="P83">
        <f ca="1">IF('Obchodní deník'!$R86&gt;=P$1,1,0)</f>
        <v>0</v>
      </c>
      <c r="Q83">
        <f ca="1">IF('Obchodní deník'!$R86&gt;=Q$1,1,0)</f>
        <v>0</v>
      </c>
      <c r="R83">
        <f ca="1">IF('Obchodní deník'!$R86&gt;=R$1,1,0)</f>
        <v>0</v>
      </c>
      <c r="S83">
        <f ca="1">IF('Obchodní deník'!$R86&gt;=S$1,1,0)</f>
        <v>0</v>
      </c>
      <c r="T83">
        <f ca="1">IF('Obchodní deník'!$R86&gt;=T$1,1,0)</f>
        <v>0</v>
      </c>
      <c r="U83">
        <f ca="1">IF('Obchodní deník'!$R86&gt;=U$1,1,0)</f>
        <v>0</v>
      </c>
      <c r="V83">
        <f ca="1">IF('Obchodní deník'!$R86&gt;=V$1,1,0)</f>
        <v>0</v>
      </c>
      <c r="W83">
        <f ca="1">IF('Obchodní deník'!$R86&gt;=W$1,1,0)</f>
        <v>0</v>
      </c>
      <c r="X83">
        <f ca="1">IF('Obchodní deník'!$R86&gt;=X$1,1,0)</f>
        <v>0</v>
      </c>
      <c r="Y83">
        <f ca="1">IF('Obchodní deník'!$R86&gt;=Y$1,1,0)</f>
        <v>0</v>
      </c>
      <c r="Z83">
        <f ca="1">IF('Obchodní deník'!$R86&gt;=Z$1,1,0)</f>
        <v>0</v>
      </c>
      <c r="AA83">
        <f ca="1">IF('Obchodní deník'!$R86&gt;=AA$1,1,0)</f>
        <v>0</v>
      </c>
      <c r="AB83">
        <f ca="1">IF('Obchodní deník'!$R86&gt;=AB$1,1,0)</f>
        <v>0</v>
      </c>
      <c r="AC83">
        <f ca="1">IF('Obchodní deník'!$R86&gt;=AC$1,1,0)</f>
        <v>0</v>
      </c>
      <c r="AD83">
        <f ca="1">IF('Obchodní deník'!$R86&gt;=AD$1,1,0)</f>
        <v>0</v>
      </c>
      <c r="AE83">
        <f ca="1">IF('Obchodní deník'!$R86&gt;=AE$1,1,0)</f>
        <v>0</v>
      </c>
      <c r="AF83">
        <f ca="1">IF('Obchodní deník'!$R86&gt;=AF$1,1,0)</f>
        <v>0</v>
      </c>
      <c r="AG83">
        <f ca="1">IF('Obchodní deník'!$R86&gt;=AG$1,1,0)</f>
        <v>0</v>
      </c>
      <c r="AH83">
        <f ca="1">IF('Obchodní deník'!$R86&gt;=AH$1,1,0)</f>
        <v>0</v>
      </c>
      <c r="AI83">
        <f ca="1">IF('Obchodní deník'!$R86&gt;=AI$1,1,0)</f>
        <v>0</v>
      </c>
      <c r="AJ83">
        <f ca="1">IF('Obchodní deník'!$R86&gt;=AJ$1,1,0)</f>
        <v>0</v>
      </c>
      <c r="AK83">
        <f ca="1">IF('Obchodní deník'!$R86&gt;=AK$1,1,0)</f>
        <v>0</v>
      </c>
      <c r="AL83">
        <f ca="1">IF('Obchodní deník'!$R86&gt;=AL$1,1,0)</f>
        <v>0</v>
      </c>
      <c r="AM83">
        <f ca="1">IF('Obchodní deník'!$R86&gt;=AM$1,1,0)</f>
        <v>0</v>
      </c>
      <c r="AN83">
        <f ca="1">IF('Obchodní deník'!$R86&gt;=AN$1,1,0)</f>
        <v>0</v>
      </c>
      <c r="AO83">
        <f ca="1">IF('Obchodní deník'!$R86&gt;=AO$1,1,0)</f>
        <v>0</v>
      </c>
    </row>
    <row r="84" spans="1:41">
      <c r="A84" s="1">
        <v>83</v>
      </c>
      <c r="B84">
        <f ca="1">IF('Obchodní deník'!$R87&gt;=B$1,1,0)</f>
        <v>0</v>
      </c>
      <c r="C84">
        <f ca="1">IF('Obchodní deník'!$R87&gt;=C$1,1,0)</f>
        <v>0</v>
      </c>
      <c r="D84">
        <f ca="1">IF('Obchodní deník'!$R87&gt;=D$1,1,0)</f>
        <v>0</v>
      </c>
      <c r="E84">
        <f ca="1">IF('Obchodní deník'!$R87&gt;=E$1,1,0)</f>
        <v>0</v>
      </c>
      <c r="F84">
        <f ca="1">IF('Obchodní deník'!$R87&gt;=F$1,1,0)</f>
        <v>0</v>
      </c>
      <c r="G84">
        <f ca="1">IF('Obchodní deník'!$R87&gt;=G$1,1,0)</f>
        <v>0</v>
      </c>
      <c r="H84">
        <f ca="1">IF('Obchodní deník'!$R87&gt;=H$1,1,0)</f>
        <v>0</v>
      </c>
      <c r="I84">
        <f ca="1">IF('Obchodní deník'!$R87&gt;=I$1,1,0)</f>
        <v>0</v>
      </c>
      <c r="J84">
        <f ca="1">IF('Obchodní deník'!$R87&gt;=J$1,1,0)</f>
        <v>0</v>
      </c>
      <c r="K84">
        <f ca="1">IF('Obchodní deník'!$R87&gt;=K$1,1,0)</f>
        <v>0</v>
      </c>
      <c r="L84">
        <f ca="1">IF('Obchodní deník'!$R87&gt;=L$1,1,0)</f>
        <v>0</v>
      </c>
      <c r="M84">
        <f ca="1">IF('Obchodní deník'!$R87&gt;=M$1,1,0)</f>
        <v>0</v>
      </c>
      <c r="N84">
        <f ca="1">IF('Obchodní deník'!$R87&gt;=N$1,1,0)</f>
        <v>0</v>
      </c>
      <c r="O84">
        <f ca="1">IF('Obchodní deník'!$R87&gt;=O$1,1,0)</f>
        <v>0</v>
      </c>
      <c r="P84">
        <f ca="1">IF('Obchodní deník'!$R87&gt;=P$1,1,0)</f>
        <v>0</v>
      </c>
      <c r="Q84">
        <f ca="1">IF('Obchodní deník'!$R87&gt;=Q$1,1,0)</f>
        <v>0</v>
      </c>
      <c r="R84">
        <f ca="1">IF('Obchodní deník'!$R87&gt;=R$1,1,0)</f>
        <v>0</v>
      </c>
      <c r="S84">
        <f ca="1">IF('Obchodní deník'!$R87&gt;=S$1,1,0)</f>
        <v>0</v>
      </c>
      <c r="T84">
        <f ca="1">IF('Obchodní deník'!$R87&gt;=T$1,1,0)</f>
        <v>0</v>
      </c>
      <c r="U84">
        <f ca="1">IF('Obchodní deník'!$R87&gt;=U$1,1,0)</f>
        <v>0</v>
      </c>
      <c r="V84">
        <f ca="1">IF('Obchodní deník'!$R87&gt;=V$1,1,0)</f>
        <v>0</v>
      </c>
      <c r="W84">
        <f ca="1">IF('Obchodní deník'!$R87&gt;=W$1,1,0)</f>
        <v>0</v>
      </c>
      <c r="X84">
        <f ca="1">IF('Obchodní deník'!$R87&gt;=X$1,1,0)</f>
        <v>0</v>
      </c>
      <c r="Y84">
        <f ca="1">IF('Obchodní deník'!$R87&gt;=Y$1,1,0)</f>
        <v>0</v>
      </c>
      <c r="Z84">
        <f ca="1">IF('Obchodní deník'!$R87&gt;=Z$1,1,0)</f>
        <v>0</v>
      </c>
      <c r="AA84">
        <f ca="1">IF('Obchodní deník'!$R87&gt;=AA$1,1,0)</f>
        <v>0</v>
      </c>
      <c r="AB84">
        <f ca="1">IF('Obchodní deník'!$R87&gt;=AB$1,1,0)</f>
        <v>0</v>
      </c>
      <c r="AC84">
        <f ca="1">IF('Obchodní deník'!$R87&gt;=AC$1,1,0)</f>
        <v>0</v>
      </c>
      <c r="AD84">
        <f ca="1">IF('Obchodní deník'!$R87&gt;=AD$1,1,0)</f>
        <v>0</v>
      </c>
      <c r="AE84">
        <f ca="1">IF('Obchodní deník'!$R87&gt;=AE$1,1,0)</f>
        <v>0</v>
      </c>
      <c r="AF84">
        <f ca="1">IF('Obchodní deník'!$R87&gt;=AF$1,1,0)</f>
        <v>0</v>
      </c>
      <c r="AG84">
        <f ca="1">IF('Obchodní deník'!$R87&gt;=AG$1,1,0)</f>
        <v>0</v>
      </c>
      <c r="AH84">
        <f ca="1">IF('Obchodní deník'!$R87&gt;=AH$1,1,0)</f>
        <v>0</v>
      </c>
      <c r="AI84">
        <f ca="1">IF('Obchodní deník'!$R87&gt;=AI$1,1,0)</f>
        <v>0</v>
      </c>
      <c r="AJ84">
        <f ca="1">IF('Obchodní deník'!$R87&gt;=AJ$1,1,0)</f>
        <v>0</v>
      </c>
      <c r="AK84">
        <f ca="1">IF('Obchodní deník'!$R87&gt;=AK$1,1,0)</f>
        <v>0</v>
      </c>
      <c r="AL84">
        <f ca="1">IF('Obchodní deník'!$R87&gt;=AL$1,1,0)</f>
        <v>0</v>
      </c>
      <c r="AM84">
        <f ca="1">IF('Obchodní deník'!$R87&gt;=AM$1,1,0)</f>
        <v>0</v>
      </c>
      <c r="AN84">
        <f ca="1">IF('Obchodní deník'!$R87&gt;=AN$1,1,0)</f>
        <v>0</v>
      </c>
      <c r="AO84">
        <f ca="1">IF('Obchodní deník'!$R87&gt;=AO$1,1,0)</f>
        <v>0</v>
      </c>
    </row>
    <row r="85" spans="1:41">
      <c r="A85" s="1">
        <v>84</v>
      </c>
      <c r="B85">
        <f ca="1">IF('Obchodní deník'!$R88&gt;=B$1,1,0)</f>
        <v>0</v>
      </c>
      <c r="C85">
        <f ca="1">IF('Obchodní deník'!$R88&gt;=C$1,1,0)</f>
        <v>0</v>
      </c>
      <c r="D85">
        <f ca="1">IF('Obchodní deník'!$R88&gt;=D$1,1,0)</f>
        <v>0</v>
      </c>
      <c r="E85">
        <f ca="1">IF('Obchodní deník'!$R88&gt;=E$1,1,0)</f>
        <v>0</v>
      </c>
      <c r="F85">
        <f ca="1">IF('Obchodní deník'!$R88&gt;=F$1,1,0)</f>
        <v>0</v>
      </c>
      <c r="G85">
        <f ca="1">IF('Obchodní deník'!$R88&gt;=G$1,1,0)</f>
        <v>0</v>
      </c>
      <c r="H85">
        <f ca="1">IF('Obchodní deník'!$R88&gt;=H$1,1,0)</f>
        <v>0</v>
      </c>
      <c r="I85">
        <f ca="1">IF('Obchodní deník'!$R88&gt;=I$1,1,0)</f>
        <v>0</v>
      </c>
      <c r="J85">
        <f ca="1">IF('Obchodní deník'!$R88&gt;=J$1,1,0)</f>
        <v>0</v>
      </c>
      <c r="K85">
        <f ca="1">IF('Obchodní deník'!$R88&gt;=K$1,1,0)</f>
        <v>0</v>
      </c>
      <c r="L85">
        <f ca="1">IF('Obchodní deník'!$R88&gt;=L$1,1,0)</f>
        <v>0</v>
      </c>
      <c r="M85">
        <f ca="1">IF('Obchodní deník'!$R88&gt;=M$1,1,0)</f>
        <v>0</v>
      </c>
      <c r="N85">
        <f ca="1">IF('Obchodní deník'!$R88&gt;=N$1,1,0)</f>
        <v>0</v>
      </c>
      <c r="O85">
        <f ca="1">IF('Obchodní deník'!$R88&gt;=O$1,1,0)</f>
        <v>0</v>
      </c>
      <c r="P85">
        <f ca="1">IF('Obchodní deník'!$R88&gt;=P$1,1,0)</f>
        <v>0</v>
      </c>
      <c r="Q85">
        <f ca="1">IF('Obchodní deník'!$R88&gt;=Q$1,1,0)</f>
        <v>0</v>
      </c>
      <c r="R85">
        <f ca="1">IF('Obchodní deník'!$R88&gt;=R$1,1,0)</f>
        <v>0</v>
      </c>
      <c r="S85">
        <f ca="1">IF('Obchodní deník'!$R88&gt;=S$1,1,0)</f>
        <v>0</v>
      </c>
      <c r="T85">
        <f ca="1">IF('Obchodní deník'!$R88&gt;=T$1,1,0)</f>
        <v>0</v>
      </c>
      <c r="U85">
        <f ca="1">IF('Obchodní deník'!$R88&gt;=U$1,1,0)</f>
        <v>0</v>
      </c>
      <c r="V85">
        <f ca="1">IF('Obchodní deník'!$R88&gt;=V$1,1,0)</f>
        <v>0</v>
      </c>
      <c r="W85">
        <f ca="1">IF('Obchodní deník'!$R88&gt;=W$1,1,0)</f>
        <v>0</v>
      </c>
      <c r="X85">
        <f ca="1">IF('Obchodní deník'!$R88&gt;=X$1,1,0)</f>
        <v>0</v>
      </c>
      <c r="Y85">
        <f ca="1">IF('Obchodní deník'!$R88&gt;=Y$1,1,0)</f>
        <v>0</v>
      </c>
      <c r="Z85">
        <f ca="1">IF('Obchodní deník'!$R88&gt;=Z$1,1,0)</f>
        <v>0</v>
      </c>
      <c r="AA85">
        <f ca="1">IF('Obchodní deník'!$R88&gt;=AA$1,1,0)</f>
        <v>0</v>
      </c>
      <c r="AB85">
        <f ca="1">IF('Obchodní deník'!$R88&gt;=AB$1,1,0)</f>
        <v>0</v>
      </c>
      <c r="AC85">
        <f ca="1">IF('Obchodní deník'!$R88&gt;=AC$1,1,0)</f>
        <v>0</v>
      </c>
      <c r="AD85">
        <f ca="1">IF('Obchodní deník'!$R88&gt;=AD$1,1,0)</f>
        <v>0</v>
      </c>
      <c r="AE85">
        <f ca="1">IF('Obchodní deník'!$R88&gt;=AE$1,1,0)</f>
        <v>0</v>
      </c>
      <c r="AF85">
        <f ca="1">IF('Obchodní deník'!$R88&gt;=AF$1,1,0)</f>
        <v>0</v>
      </c>
      <c r="AG85">
        <f ca="1">IF('Obchodní deník'!$R88&gt;=AG$1,1,0)</f>
        <v>0</v>
      </c>
      <c r="AH85">
        <f ca="1">IF('Obchodní deník'!$R88&gt;=AH$1,1,0)</f>
        <v>0</v>
      </c>
      <c r="AI85">
        <f ca="1">IF('Obchodní deník'!$R88&gt;=AI$1,1,0)</f>
        <v>0</v>
      </c>
      <c r="AJ85">
        <f ca="1">IF('Obchodní deník'!$R88&gt;=AJ$1,1,0)</f>
        <v>0</v>
      </c>
      <c r="AK85">
        <f ca="1">IF('Obchodní deník'!$R88&gt;=AK$1,1,0)</f>
        <v>0</v>
      </c>
      <c r="AL85">
        <f ca="1">IF('Obchodní deník'!$R88&gt;=AL$1,1,0)</f>
        <v>0</v>
      </c>
      <c r="AM85">
        <f ca="1">IF('Obchodní deník'!$R88&gt;=AM$1,1,0)</f>
        <v>0</v>
      </c>
      <c r="AN85">
        <f ca="1">IF('Obchodní deník'!$R88&gt;=AN$1,1,0)</f>
        <v>0</v>
      </c>
      <c r="AO85">
        <f ca="1">IF('Obchodní deník'!$R88&gt;=AO$1,1,0)</f>
        <v>0</v>
      </c>
    </row>
    <row r="86" spans="1:41">
      <c r="A86" s="1">
        <v>85</v>
      </c>
      <c r="B86">
        <f ca="1">IF('Obchodní deník'!$R89&gt;=B$1,1,0)</f>
        <v>0</v>
      </c>
      <c r="C86">
        <f ca="1">IF('Obchodní deník'!$R89&gt;=C$1,1,0)</f>
        <v>0</v>
      </c>
      <c r="D86">
        <f ca="1">IF('Obchodní deník'!$R89&gt;=D$1,1,0)</f>
        <v>0</v>
      </c>
      <c r="E86">
        <f ca="1">IF('Obchodní deník'!$R89&gt;=E$1,1,0)</f>
        <v>0</v>
      </c>
      <c r="F86">
        <f ca="1">IF('Obchodní deník'!$R89&gt;=F$1,1,0)</f>
        <v>0</v>
      </c>
      <c r="G86">
        <f ca="1">IF('Obchodní deník'!$R89&gt;=G$1,1,0)</f>
        <v>0</v>
      </c>
      <c r="H86">
        <f ca="1">IF('Obchodní deník'!$R89&gt;=H$1,1,0)</f>
        <v>0</v>
      </c>
      <c r="I86">
        <f ca="1">IF('Obchodní deník'!$R89&gt;=I$1,1,0)</f>
        <v>0</v>
      </c>
      <c r="J86">
        <f ca="1">IF('Obchodní deník'!$R89&gt;=J$1,1,0)</f>
        <v>0</v>
      </c>
      <c r="K86">
        <f ca="1">IF('Obchodní deník'!$R89&gt;=K$1,1,0)</f>
        <v>0</v>
      </c>
      <c r="L86">
        <f ca="1">IF('Obchodní deník'!$R89&gt;=L$1,1,0)</f>
        <v>0</v>
      </c>
      <c r="M86">
        <f ca="1">IF('Obchodní deník'!$R89&gt;=M$1,1,0)</f>
        <v>0</v>
      </c>
      <c r="N86">
        <f ca="1">IF('Obchodní deník'!$R89&gt;=N$1,1,0)</f>
        <v>0</v>
      </c>
      <c r="O86">
        <f ca="1">IF('Obchodní deník'!$R89&gt;=O$1,1,0)</f>
        <v>0</v>
      </c>
      <c r="P86">
        <f ca="1">IF('Obchodní deník'!$R89&gt;=P$1,1,0)</f>
        <v>0</v>
      </c>
      <c r="Q86">
        <f ca="1">IF('Obchodní deník'!$R89&gt;=Q$1,1,0)</f>
        <v>0</v>
      </c>
      <c r="R86">
        <f ca="1">IF('Obchodní deník'!$R89&gt;=R$1,1,0)</f>
        <v>0</v>
      </c>
      <c r="S86">
        <f ca="1">IF('Obchodní deník'!$R89&gt;=S$1,1,0)</f>
        <v>0</v>
      </c>
      <c r="T86">
        <f ca="1">IF('Obchodní deník'!$R89&gt;=T$1,1,0)</f>
        <v>0</v>
      </c>
      <c r="U86">
        <f ca="1">IF('Obchodní deník'!$R89&gt;=U$1,1,0)</f>
        <v>0</v>
      </c>
      <c r="V86">
        <f ca="1">IF('Obchodní deník'!$R89&gt;=V$1,1,0)</f>
        <v>0</v>
      </c>
      <c r="W86">
        <f ca="1">IF('Obchodní deník'!$R89&gt;=W$1,1,0)</f>
        <v>0</v>
      </c>
      <c r="X86">
        <f ca="1">IF('Obchodní deník'!$R89&gt;=X$1,1,0)</f>
        <v>0</v>
      </c>
      <c r="Y86">
        <f ca="1">IF('Obchodní deník'!$R89&gt;=Y$1,1,0)</f>
        <v>0</v>
      </c>
      <c r="Z86">
        <f ca="1">IF('Obchodní deník'!$R89&gt;=Z$1,1,0)</f>
        <v>0</v>
      </c>
      <c r="AA86">
        <f ca="1">IF('Obchodní deník'!$R89&gt;=AA$1,1,0)</f>
        <v>0</v>
      </c>
      <c r="AB86">
        <f ca="1">IF('Obchodní deník'!$R89&gt;=AB$1,1,0)</f>
        <v>0</v>
      </c>
      <c r="AC86">
        <f ca="1">IF('Obchodní deník'!$R89&gt;=AC$1,1,0)</f>
        <v>0</v>
      </c>
      <c r="AD86">
        <f ca="1">IF('Obchodní deník'!$R89&gt;=AD$1,1,0)</f>
        <v>0</v>
      </c>
      <c r="AE86">
        <f ca="1">IF('Obchodní deník'!$R89&gt;=AE$1,1,0)</f>
        <v>0</v>
      </c>
      <c r="AF86">
        <f ca="1">IF('Obchodní deník'!$R89&gt;=AF$1,1,0)</f>
        <v>0</v>
      </c>
      <c r="AG86">
        <f ca="1">IF('Obchodní deník'!$R89&gt;=AG$1,1,0)</f>
        <v>0</v>
      </c>
      <c r="AH86">
        <f ca="1">IF('Obchodní deník'!$R89&gt;=AH$1,1,0)</f>
        <v>0</v>
      </c>
      <c r="AI86">
        <f ca="1">IF('Obchodní deník'!$R89&gt;=AI$1,1,0)</f>
        <v>0</v>
      </c>
      <c r="AJ86">
        <f ca="1">IF('Obchodní deník'!$R89&gt;=AJ$1,1,0)</f>
        <v>0</v>
      </c>
      <c r="AK86">
        <f ca="1">IF('Obchodní deník'!$R89&gt;=AK$1,1,0)</f>
        <v>0</v>
      </c>
      <c r="AL86">
        <f ca="1">IF('Obchodní deník'!$R89&gt;=AL$1,1,0)</f>
        <v>0</v>
      </c>
      <c r="AM86">
        <f ca="1">IF('Obchodní deník'!$R89&gt;=AM$1,1,0)</f>
        <v>0</v>
      </c>
      <c r="AN86">
        <f ca="1">IF('Obchodní deník'!$R89&gt;=AN$1,1,0)</f>
        <v>0</v>
      </c>
      <c r="AO86">
        <f ca="1">IF('Obchodní deník'!$R89&gt;=AO$1,1,0)</f>
        <v>0</v>
      </c>
    </row>
    <row r="87" spans="1:41">
      <c r="A87" s="1">
        <v>86</v>
      </c>
      <c r="B87">
        <f ca="1">IF('Obchodní deník'!$R90&gt;=B$1,1,0)</f>
        <v>0</v>
      </c>
      <c r="C87">
        <f ca="1">IF('Obchodní deník'!$R90&gt;=C$1,1,0)</f>
        <v>0</v>
      </c>
      <c r="D87">
        <f ca="1">IF('Obchodní deník'!$R90&gt;=D$1,1,0)</f>
        <v>0</v>
      </c>
      <c r="E87">
        <f ca="1">IF('Obchodní deník'!$R90&gt;=E$1,1,0)</f>
        <v>0</v>
      </c>
      <c r="F87">
        <f ca="1">IF('Obchodní deník'!$R90&gt;=F$1,1,0)</f>
        <v>0</v>
      </c>
      <c r="G87">
        <f ca="1">IF('Obchodní deník'!$R90&gt;=G$1,1,0)</f>
        <v>0</v>
      </c>
      <c r="H87">
        <f ca="1">IF('Obchodní deník'!$R90&gt;=H$1,1,0)</f>
        <v>0</v>
      </c>
      <c r="I87">
        <f ca="1">IF('Obchodní deník'!$R90&gt;=I$1,1,0)</f>
        <v>0</v>
      </c>
      <c r="J87">
        <f ca="1">IF('Obchodní deník'!$R90&gt;=J$1,1,0)</f>
        <v>0</v>
      </c>
      <c r="K87">
        <f ca="1">IF('Obchodní deník'!$R90&gt;=K$1,1,0)</f>
        <v>0</v>
      </c>
      <c r="L87">
        <f ca="1">IF('Obchodní deník'!$R90&gt;=L$1,1,0)</f>
        <v>0</v>
      </c>
      <c r="M87">
        <f ca="1">IF('Obchodní deník'!$R90&gt;=M$1,1,0)</f>
        <v>0</v>
      </c>
      <c r="N87">
        <f ca="1">IF('Obchodní deník'!$R90&gt;=N$1,1,0)</f>
        <v>0</v>
      </c>
      <c r="O87">
        <f ca="1">IF('Obchodní deník'!$R90&gt;=O$1,1,0)</f>
        <v>0</v>
      </c>
      <c r="P87">
        <f ca="1">IF('Obchodní deník'!$R90&gt;=P$1,1,0)</f>
        <v>0</v>
      </c>
      <c r="Q87">
        <f ca="1">IF('Obchodní deník'!$R90&gt;=Q$1,1,0)</f>
        <v>0</v>
      </c>
      <c r="R87">
        <f ca="1">IF('Obchodní deník'!$R90&gt;=R$1,1,0)</f>
        <v>0</v>
      </c>
      <c r="S87">
        <f ca="1">IF('Obchodní deník'!$R90&gt;=S$1,1,0)</f>
        <v>0</v>
      </c>
      <c r="T87">
        <f ca="1">IF('Obchodní deník'!$R90&gt;=T$1,1,0)</f>
        <v>0</v>
      </c>
      <c r="U87">
        <f ca="1">IF('Obchodní deník'!$R90&gt;=U$1,1,0)</f>
        <v>0</v>
      </c>
      <c r="V87">
        <f ca="1">IF('Obchodní deník'!$R90&gt;=V$1,1,0)</f>
        <v>0</v>
      </c>
      <c r="W87">
        <f ca="1">IF('Obchodní deník'!$R90&gt;=W$1,1,0)</f>
        <v>0</v>
      </c>
      <c r="X87">
        <f ca="1">IF('Obchodní deník'!$R90&gt;=X$1,1,0)</f>
        <v>0</v>
      </c>
      <c r="Y87">
        <f ca="1">IF('Obchodní deník'!$R90&gt;=Y$1,1,0)</f>
        <v>0</v>
      </c>
      <c r="Z87">
        <f ca="1">IF('Obchodní deník'!$R90&gt;=Z$1,1,0)</f>
        <v>0</v>
      </c>
      <c r="AA87">
        <f ca="1">IF('Obchodní deník'!$R90&gt;=AA$1,1,0)</f>
        <v>0</v>
      </c>
      <c r="AB87">
        <f ca="1">IF('Obchodní deník'!$R90&gt;=AB$1,1,0)</f>
        <v>0</v>
      </c>
      <c r="AC87">
        <f ca="1">IF('Obchodní deník'!$R90&gt;=AC$1,1,0)</f>
        <v>0</v>
      </c>
      <c r="AD87">
        <f ca="1">IF('Obchodní deník'!$R90&gt;=AD$1,1,0)</f>
        <v>0</v>
      </c>
      <c r="AE87">
        <f ca="1">IF('Obchodní deník'!$R90&gt;=AE$1,1,0)</f>
        <v>0</v>
      </c>
      <c r="AF87">
        <f ca="1">IF('Obchodní deník'!$R90&gt;=AF$1,1,0)</f>
        <v>0</v>
      </c>
      <c r="AG87">
        <f ca="1">IF('Obchodní deník'!$R90&gt;=AG$1,1,0)</f>
        <v>0</v>
      </c>
      <c r="AH87">
        <f ca="1">IF('Obchodní deník'!$R90&gt;=AH$1,1,0)</f>
        <v>0</v>
      </c>
      <c r="AI87">
        <f ca="1">IF('Obchodní deník'!$R90&gt;=AI$1,1,0)</f>
        <v>0</v>
      </c>
      <c r="AJ87">
        <f ca="1">IF('Obchodní deník'!$R90&gt;=AJ$1,1,0)</f>
        <v>0</v>
      </c>
      <c r="AK87">
        <f ca="1">IF('Obchodní deník'!$R90&gt;=AK$1,1,0)</f>
        <v>0</v>
      </c>
      <c r="AL87">
        <f ca="1">IF('Obchodní deník'!$R90&gt;=AL$1,1,0)</f>
        <v>0</v>
      </c>
      <c r="AM87">
        <f ca="1">IF('Obchodní deník'!$R90&gt;=AM$1,1,0)</f>
        <v>0</v>
      </c>
      <c r="AN87">
        <f ca="1">IF('Obchodní deník'!$R90&gt;=AN$1,1,0)</f>
        <v>0</v>
      </c>
      <c r="AO87">
        <f ca="1">IF('Obchodní deník'!$R90&gt;=AO$1,1,0)</f>
        <v>0</v>
      </c>
    </row>
    <row r="88" spans="1:41">
      <c r="A88" s="1">
        <v>87</v>
      </c>
      <c r="B88">
        <f ca="1">IF('Obchodní deník'!$R91&gt;=B$1,1,0)</f>
        <v>0</v>
      </c>
      <c r="C88">
        <f ca="1">IF('Obchodní deník'!$R91&gt;=C$1,1,0)</f>
        <v>0</v>
      </c>
      <c r="D88">
        <f ca="1">IF('Obchodní deník'!$R91&gt;=D$1,1,0)</f>
        <v>0</v>
      </c>
      <c r="E88">
        <f ca="1">IF('Obchodní deník'!$R91&gt;=E$1,1,0)</f>
        <v>0</v>
      </c>
      <c r="F88">
        <f ca="1">IF('Obchodní deník'!$R91&gt;=F$1,1,0)</f>
        <v>0</v>
      </c>
      <c r="G88">
        <f ca="1">IF('Obchodní deník'!$R91&gt;=G$1,1,0)</f>
        <v>0</v>
      </c>
      <c r="H88">
        <f ca="1">IF('Obchodní deník'!$R91&gt;=H$1,1,0)</f>
        <v>0</v>
      </c>
      <c r="I88">
        <f ca="1">IF('Obchodní deník'!$R91&gt;=I$1,1,0)</f>
        <v>0</v>
      </c>
      <c r="J88">
        <f ca="1">IF('Obchodní deník'!$R91&gt;=J$1,1,0)</f>
        <v>0</v>
      </c>
      <c r="K88">
        <f ca="1">IF('Obchodní deník'!$R91&gt;=K$1,1,0)</f>
        <v>0</v>
      </c>
      <c r="L88">
        <f ca="1">IF('Obchodní deník'!$R91&gt;=L$1,1,0)</f>
        <v>0</v>
      </c>
      <c r="M88">
        <f ca="1">IF('Obchodní deník'!$R91&gt;=M$1,1,0)</f>
        <v>0</v>
      </c>
      <c r="N88">
        <f ca="1">IF('Obchodní deník'!$R91&gt;=N$1,1,0)</f>
        <v>0</v>
      </c>
      <c r="O88">
        <f ca="1">IF('Obchodní deník'!$R91&gt;=O$1,1,0)</f>
        <v>0</v>
      </c>
      <c r="P88">
        <f ca="1">IF('Obchodní deník'!$R91&gt;=P$1,1,0)</f>
        <v>0</v>
      </c>
      <c r="Q88">
        <f ca="1">IF('Obchodní deník'!$R91&gt;=Q$1,1,0)</f>
        <v>0</v>
      </c>
      <c r="R88">
        <f ca="1">IF('Obchodní deník'!$R91&gt;=R$1,1,0)</f>
        <v>0</v>
      </c>
      <c r="S88">
        <f ca="1">IF('Obchodní deník'!$R91&gt;=S$1,1,0)</f>
        <v>0</v>
      </c>
      <c r="T88">
        <f ca="1">IF('Obchodní deník'!$R91&gt;=T$1,1,0)</f>
        <v>0</v>
      </c>
      <c r="U88">
        <f ca="1">IF('Obchodní deník'!$R91&gt;=U$1,1,0)</f>
        <v>0</v>
      </c>
      <c r="V88">
        <f ca="1">IF('Obchodní deník'!$R91&gt;=V$1,1,0)</f>
        <v>0</v>
      </c>
      <c r="W88">
        <f ca="1">IF('Obchodní deník'!$R91&gt;=W$1,1,0)</f>
        <v>0</v>
      </c>
      <c r="X88">
        <f ca="1">IF('Obchodní deník'!$R91&gt;=X$1,1,0)</f>
        <v>0</v>
      </c>
      <c r="Y88">
        <f ca="1">IF('Obchodní deník'!$R91&gt;=Y$1,1,0)</f>
        <v>0</v>
      </c>
      <c r="Z88">
        <f ca="1">IF('Obchodní deník'!$R91&gt;=Z$1,1,0)</f>
        <v>0</v>
      </c>
      <c r="AA88">
        <f ca="1">IF('Obchodní deník'!$R91&gt;=AA$1,1,0)</f>
        <v>0</v>
      </c>
      <c r="AB88">
        <f ca="1">IF('Obchodní deník'!$R91&gt;=AB$1,1,0)</f>
        <v>0</v>
      </c>
      <c r="AC88">
        <f ca="1">IF('Obchodní deník'!$R91&gt;=AC$1,1,0)</f>
        <v>0</v>
      </c>
      <c r="AD88">
        <f ca="1">IF('Obchodní deník'!$R91&gt;=AD$1,1,0)</f>
        <v>0</v>
      </c>
      <c r="AE88">
        <f ca="1">IF('Obchodní deník'!$R91&gt;=AE$1,1,0)</f>
        <v>0</v>
      </c>
      <c r="AF88">
        <f ca="1">IF('Obchodní deník'!$R91&gt;=AF$1,1,0)</f>
        <v>0</v>
      </c>
      <c r="AG88">
        <f ca="1">IF('Obchodní deník'!$R91&gt;=AG$1,1,0)</f>
        <v>0</v>
      </c>
      <c r="AH88">
        <f ca="1">IF('Obchodní deník'!$R91&gt;=AH$1,1,0)</f>
        <v>0</v>
      </c>
      <c r="AI88">
        <f ca="1">IF('Obchodní deník'!$R91&gt;=AI$1,1,0)</f>
        <v>0</v>
      </c>
      <c r="AJ88">
        <f ca="1">IF('Obchodní deník'!$R91&gt;=AJ$1,1,0)</f>
        <v>0</v>
      </c>
      <c r="AK88">
        <f ca="1">IF('Obchodní deník'!$R91&gt;=AK$1,1,0)</f>
        <v>0</v>
      </c>
      <c r="AL88">
        <f ca="1">IF('Obchodní deník'!$R91&gt;=AL$1,1,0)</f>
        <v>0</v>
      </c>
      <c r="AM88">
        <f ca="1">IF('Obchodní deník'!$R91&gt;=AM$1,1,0)</f>
        <v>0</v>
      </c>
      <c r="AN88">
        <f ca="1">IF('Obchodní deník'!$R91&gt;=AN$1,1,0)</f>
        <v>0</v>
      </c>
      <c r="AO88">
        <f ca="1">IF('Obchodní deník'!$R91&gt;=AO$1,1,0)</f>
        <v>0</v>
      </c>
    </row>
    <row r="89" spans="1:41">
      <c r="A89" s="1">
        <v>88</v>
      </c>
      <c r="B89">
        <f ca="1">IF('Obchodní deník'!$R92&gt;=B$1,1,0)</f>
        <v>0</v>
      </c>
      <c r="C89">
        <f ca="1">IF('Obchodní deník'!$R92&gt;=C$1,1,0)</f>
        <v>0</v>
      </c>
      <c r="D89">
        <f ca="1">IF('Obchodní deník'!$R92&gt;=D$1,1,0)</f>
        <v>0</v>
      </c>
      <c r="E89">
        <f ca="1">IF('Obchodní deník'!$R92&gt;=E$1,1,0)</f>
        <v>0</v>
      </c>
      <c r="F89">
        <f ca="1">IF('Obchodní deník'!$R92&gt;=F$1,1,0)</f>
        <v>0</v>
      </c>
      <c r="G89">
        <f ca="1">IF('Obchodní deník'!$R92&gt;=G$1,1,0)</f>
        <v>0</v>
      </c>
      <c r="H89">
        <f ca="1">IF('Obchodní deník'!$R92&gt;=H$1,1,0)</f>
        <v>0</v>
      </c>
      <c r="I89">
        <f ca="1">IF('Obchodní deník'!$R92&gt;=I$1,1,0)</f>
        <v>0</v>
      </c>
      <c r="J89">
        <f ca="1">IF('Obchodní deník'!$R92&gt;=J$1,1,0)</f>
        <v>0</v>
      </c>
      <c r="K89">
        <f ca="1">IF('Obchodní deník'!$R92&gt;=K$1,1,0)</f>
        <v>0</v>
      </c>
      <c r="L89">
        <f ca="1">IF('Obchodní deník'!$R92&gt;=L$1,1,0)</f>
        <v>0</v>
      </c>
      <c r="M89">
        <f ca="1">IF('Obchodní deník'!$R92&gt;=M$1,1,0)</f>
        <v>0</v>
      </c>
      <c r="N89">
        <f ca="1">IF('Obchodní deník'!$R92&gt;=N$1,1,0)</f>
        <v>0</v>
      </c>
      <c r="O89">
        <f ca="1">IF('Obchodní deník'!$R92&gt;=O$1,1,0)</f>
        <v>0</v>
      </c>
      <c r="P89">
        <f ca="1">IF('Obchodní deník'!$R92&gt;=P$1,1,0)</f>
        <v>0</v>
      </c>
      <c r="Q89">
        <f ca="1">IF('Obchodní deník'!$R92&gt;=Q$1,1,0)</f>
        <v>0</v>
      </c>
      <c r="R89">
        <f ca="1">IF('Obchodní deník'!$R92&gt;=R$1,1,0)</f>
        <v>0</v>
      </c>
      <c r="S89">
        <f ca="1">IF('Obchodní deník'!$R92&gt;=S$1,1,0)</f>
        <v>0</v>
      </c>
      <c r="T89">
        <f ca="1">IF('Obchodní deník'!$R92&gt;=T$1,1,0)</f>
        <v>0</v>
      </c>
      <c r="U89">
        <f ca="1">IF('Obchodní deník'!$R92&gt;=U$1,1,0)</f>
        <v>0</v>
      </c>
      <c r="V89">
        <f ca="1">IF('Obchodní deník'!$R92&gt;=V$1,1,0)</f>
        <v>0</v>
      </c>
      <c r="W89">
        <f ca="1">IF('Obchodní deník'!$R92&gt;=W$1,1,0)</f>
        <v>0</v>
      </c>
      <c r="X89">
        <f ca="1">IF('Obchodní deník'!$R92&gt;=X$1,1,0)</f>
        <v>0</v>
      </c>
      <c r="Y89">
        <f ca="1">IF('Obchodní deník'!$R92&gt;=Y$1,1,0)</f>
        <v>0</v>
      </c>
      <c r="Z89">
        <f ca="1">IF('Obchodní deník'!$R92&gt;=Z$1,1,0)</f>
        <v>0</v>
      </c>
      <c r="AA89">
        <f ca="1">IF('Obchodní deník'!$R92&gt;=AA$1,1,0)</f>
        <v>0</v>
      </c>
      <c r="AB89">
        <f ca="1">IF('Obchodní deník'!$R92&gt;=AB$1,1,0)</f>
        <v>0</v>
      </c>
      <c r="AC89">
        <f ca="1">IF('Obchodní deník'!$R92&gt;=AC$1,1,0)</f>
        <v>0</v>
      </c>
      <c r="AD89">
        <f ca="1">IF('Obchodní deník'!$R92&gt;=AD$1,1,0)</f>
        <v>0</v>
      </c>
      <c r="AE89">
        <f ca="1">IF('Obchodní deník'!$R92&gt;=AE$1,1,0)</f>
        <v>0</v>
      </c>
      <c r="AF89">
        <f ca="1">IF('Obchodní deník'!$R92&gt;=AF$1,1,0)</f>
        <v>0</v>
      </c>
      <c r="AG89">
        <f ca="1">IF('Obchodní deník'!$R92&gt;=AG$1,1,0)</f>
        <v>0</v>
      </c>
      <c r="AH89">
        <f ca="1">IF('Obchodní deník'!$R92&gt;=AH$1,1,0)</f>
        <v>0</v>
      </c>
      <c r="AI89">
        <f ca="1">IF('Obchodní deník'!$R92&gt;=AI$1,1,0)</f>
        <v>0</v>
      </c>
      <c r="AJ89">
        <f ca="1">IF('Obchodní deník'!$R92&gt;=AJ$1,1,0)</f>
        <v>0</v>
      </c>
      <c r="AK89">
        <f ca="1">IF('Obchodní deník'!$R92&gt;=AK$1,1,0)</f>
        <v>0</v>
      </c>
      <c r="AL89">
        <f ca="1">IF('Obchodní deník'!$R92&gt;=AL$1,1,0)</f>
        <v>0</v>
      </c>
      <c r="AM89">
        <f ca="1">IF('Obchodní deník'!$R92&gt;=AM$1,1,0)</f>
        <v>0</v>
      </c>
      <c r="AN89">
        <f ca="1">IF('Obchodní deník'!$R92&gt;=AN$1,1,0)</f>
        <v>0</v>
      </c>
      <c r="AO89">
        <f ca="1">IF('Obchodní deník'!$R92&gt;=AO$1,1,0)</f>
        <v>0</v>
      </c>
    </row>
    <row r="90" spans="1:41">
      <c r="A90" s="1">
        <v>89</v>
      </c>
      <c r="B90">
        <f ca="1">IF('Obchodní deník'!$R93&gt;=B$1,1,0)</f>
        <v>0</v>
      </c>
      <c r="C90">
        <f ca="1">IF('Obchodní deník'!$R93&gt;=C$1,1,0)</f>
        <v>0</v>
      </c>
      <c r="D90">
        <f ca="1">IF('Obchodní deník'!$R93&gt;=D$1,1,0)</f>
        <v>0</v>
      </c>
      <c r="E90">
        <f ca="1">IF('Obchodní deník'!$R93&gt;=E$1,1,0)</f>
        <v>0</v>
      </c>
      <c r="F90">
        <f ca="1">IF('Obchodní deník'!$R93&gt;=F$1,1,0)</f>
        <v>0</v>
      </c>
      <c r="G90">
        <f ca="1">IF('Obchodní deník'!$R93&gt;=G$1,1,0)</f>
        <v>0</v>
      </c>
      <c r="H90">
        <f ca="1">IF('Obchodní deník'!$R93&gt;=H$1,1,0)</f>
        <v>0</v>
      </c>
      <c r="I90">
        <f ca="1">IF('Obchodní deník'!$R93&gt;=I$1,1,0)</f>
        <v>0</v>
      </c>
      <c r="J90">
        <f ca="1">IF('Obchodní deník'!$R93&gt;=J$1,1,0)</f>
        <v>0</v>
      </c>
      <c r="K90">
        <f ca="1">IF('Obchodní deník'!$R93&gt;=K$1,1,0)</f>
        <v>0</v>
      </c>
      <c r="L90">
        <f ca="1">IF('Obchodní deník'!$R93&gt;=L$1,1,0)</f>
        <v>0</v>
      </c>
      <c r="M90">
        <f ca="1">IF('Obchodní deník'!$R93&gt;=M$1,1,0)</f>
        <v>0</v>
      </c>
      <c r="N90">
        <f ca="1">IF('Obchodní deník'!$R93&gt;=N$1,1,0)</f>
        <v>0</v>
      </c>
      <c r="O90">
        <f ca="1">IF('Obchodní deník'!$R93&gt;=O$1,1,0)</f>
        <v>0</v>
      </c>
      <c r="P90">
        <f ca="1">IF('Obchodní deník'!$R93&gt;=P$1,1,0)</f>
        <v>0</v>
      </c>
      <c r="Q90">
        <f ca="1">IF('Obchodní deník'!$R93&gt;=Q$1,1,0)</f>
        <v>0</v>
      </c>
      <c r="R90">
        <f ca="1">IF('Obchodní deník'!$R93&gt;=R$1,1,0)</f>
        <v>0</v>
      </c>
      <c r="S90">
        <f ca="1">IF('Obchodní deník'!$R93&gt;=S$1,1,0)</f>
        <v>0</v>
      </c>
      <c r="T90">
        <f ca="1">IF('Obchodní deník'!$R93&gt;=T$1,1,0)</f>
        <v>0</v>
      </c>
      <c r="U90">
        <f ca="1">IF('Obchodní deník'!$R93&gt;=U$1,1,0)</f>
        <v>0</v>
      </c>
      <c r="V90">
        <f ca="1">IF('Obchodní deník'!$R93&gt;=V$1,1,0)</f>
        <v>0</v>
      </c>
      <c r="W90">
        <f ca="1">IF('Obchodní deník'!$R93&gt;=W$1,1,0)</f>
        <v>0</v>
      </c>
      <c r="X90">
        <f ca="1">IF('Obchodní deník'!$R93&gt;=X$1,1,0)</f>
        <v>0</v>
      </c>
      <c r="Y90">
        <f ca="1">IF('Obchodní deník'!$R93&gt;=Y$1,1,0)</f>
        <v>0</v>
      </c>
      <c r="Z90">
        <f ca="1">IF('Obchodní deník'!$R93&gt;=Z$1,1,0)</f>
        <v>0</v>
      </c>
      <c r="AA90">
        <f ca="1">IF('Obchodní deník'!$R93&gt;=AA$1,1,0)</f>
        <v>0</v>
      </c>
      <c r="AB90">
        <f ca="1">IF('Obchodní deník'!$R93&gt;=AB$1,1,0)</f>
        <v>0</v>
      </c>
      <c r="AC90">
        <f ca="1">IF('Obchodní deník'!$R93&gt;=AC$1,1,0)</f>
        <v>0</v>
      </c>
      <c r="AD90">
        <f ca="1">IF('Obchodní deník'!$R93&gt;=AD$1,1,0)</f>
        <v>0</v>
      </c>
      <c r="AE90">
        <f ca="1">IF('Obchodní deník'!$R93&gt;=AE$1,1,0)</f>
        <v>0</v>
      </c>
      <c r="AF90">
        <f ca="1">IF('Obchodní deník'!$R93&gt;=AF$1,1,0)</f>
        <v>0</v>
      </c>
      <c r="AG90">
        <f ca="1">IF('Obchodní deník'!$R93&gt;=AG$1,1,0)</f>
        <v>0</v>
      </c>
      <c r="AH90">
        <f ca="1">IF('Obchodní deník'!$R93&gt;=AH$1,1,0)</f>
        <v>0</v>
      </c>
      <c r="AI90">
        <f ca="1">IF('Obchodní deník'!$R93&gt;=AI$1,1,0)</f>
        <v>0</v>
      </c>
      <c r="AJ90">
        <f ca="1">IF('Obchodní deník'!$R93&gt;=AJ$1,1,0)</f>
        <v>0</v>
      </c>
      <c r="AK90">
        <f ca="1">IF('Obchodní deník'!$R93&gt;=AK$1,1,0)</f>
        <v>0</v>
      </c>
      <c r="AL90">
        <f ca="1">IF('Obchodní deník'!$R93&gt;=AL$1,1,0)</f>
        <v>0</v>
      </c>
      <c r="AM90">
        <f ca="1">IF('Obchodní deník'!$R93&gt;=AM$1,1,0)</f>
        <v>0</v>
      </c>
      <c r="AN90">
        <f ca="1">IF('Obchodní deník'!$R93&gt;=AN$1,1,0)</f>
        <v>0</v>
      </c>
      <c r="AO90">
        <f ca="1">IF('Obchodní deník'!$R93&gt;=AO$1,1,0)</f>
        <v>0</v>
      </c>
    </row>
    <row r="91" spans="1:41">
      <c r="A91" s="1">
        <v>90</v>
      </c>
      <c r="B91">
        <f ca="1">IF('Obchodní deník'!$R94&gt;=B$1,1,0)</f>
        <v>0</v>
      </c>
      <c r="C91">
        <f ca="1">IF('Obchodní deník'!$R94&gt;=C$1,1,0)</f>
        <v>0</v>
      </c>
      <c r="D91">
        <f ca="1">IF('Obchodní deník'!$R94&gt;=D$1,1,0)</f>
        <v>0</v>
      </c>
      <c r="E91">
        <f ca="1">IF('Obchodní deník'!$R94&gt;=E$1,1,0)</f>
        <v>0</v>
      </c>
      <c r="F91">
        <f ca="1">IF('Obchodní deník'!$R94&gt;=F$1,1,0)</f>
        <v>0</v>
      </c>
      <c r="G91">
        <f ca="1">IF('Obchodní deník'!$R94&gt;=G$1,1,0)</f>
        <v>0</v>
      </c>
      <c r="H91">
        <f ca="1">IF('Obchodní deník'!$R94&gt;=H$1,1,0)</f>
        <v>0</v>
      </c>
      <c r="I91">
        <f ca="1">IF('Obchodní deník'!$R94&gt;=I$1,1,0)</f>
        <v>0</v>
      </c>
      <c r="J91">
        <f ca="1">IF('Obchodní deník'!$R94&gt;=J$1,1,0)</f>
        <v>0</v>
      </c>
      <c r="K91">
        <f ca="1">IF('Obchodní deník'!$R94&gt;=K$1,1,0)</f>
        <v>0</v>
      </c>
      <c r="L91">
        <f ca="1">IF('Obchodní deník'!$R94&gt;=L$1,1,0)</f>
        <v>0</v>
      </c>
      <c r="M91">
        <f ca="1">IF('Obchodní deník'!$R94&gt;=M$1,1,0)</f>
        <v>0</v>
      </c>
      <c r="N91">
        <f ca="1">IF('Obchodní deník'!$R94&gt;=N$1,1,0)</f>
        <v>0</v>
      </c>
      <c r="O91">
        <f ca="1">IF('Obchodní deník'!$R94&gt;=O$1,1,0)</f>
        <v>0</v>
      </c>
      <c r="P91">
        <f ca="1">IF('Obchodní deník'!$R94&gt;=P$1,1,0)</f>
        <v>0</v>
      </c>
      <c r="Q91">
        <f ca="1">IF('Obchodní deník'!$R94&gt;=Q$1,1,0)</f>
        <v>0</v>
      </c>
      <c r="R91">
        <f ca="1">IF('Obchodní deník'!$R94&gt;=R$1,1,0)</f>
        <v>0</v>
      </c>
      <c r="S91">
        <f ca="1">IF('Obchodní deník'!$R94&gt;=S$1,1,0)</f>
        <v>0</v>
      </c>
      <c r="T91">
        <f ca="1">IF('Obchodní deník'!$R94&gt;=T$1,1,0)</f>
        <v>0</v>
      </c>
      <c r="U91">
        <f ca="1">IF('Obchodní deník'!$R94&gt;=U$1,1,0)</f>
        <v>0</v>
      </c>
      <c r="V91">
        <f ca="1">IF('Obchodní deník'!$R94&gt;=V$1,1,0)</f>
        <v>0</v>
      </c>
      <c r="W91">
        <f ca="1">IF('Obchodní deník'!$R94&gt;=W$1,1,0)</f>
        <v>0</v>
      </c>
      <c r="X91">
        <f ca="1">IF('Obchodní deník'!$R94&gt;=X$1,1,0)</f>
        <v>0</v>
      </c>
      <c r="Y91">
        <f ca="1">IF('Obchodní deník'!$R94&gt;=Y$1,1,0)</f>
        <v>0</v>
      </c>
      <c r="Z91">
        <f ca="1">IF('Obchodní deník'!$R94&gt;=Z$1,1,0)</f>
        <v>0</v>
      </c>
      <c r="AA91">
        <f ca="1">IF('Obchodní deník'!$R94&gt;=AA$1,1,0)</f>
        <v>0</v>
      </c>
      <c r="AB91">
        <f ca="1">IF('Obchodní deník'!$R94&gt;=AB$1,1,0)</f>
        <v>0</v>
      </c>
      <c r="AC91">
        <f ca="1">IF('Obchodní deník'!$R94&gt;=AC$1,1,0)</f>
        <v>0</v>
      </c>
      <c r="AD91">
        <f ca="1">IF('Obchodní deník'!$R94&gt;=AD$1,1,0)</f>
        <v>0</v>
      </c>
      <c r="AE91">
        <f ca="1">IF('Obchodní deník'!$R94&gt;=AE$1,1,0)</f>
        <v>0</v>
      </c>
      <c r="AF91">
        <f ca="1">IF('Obchodní deník'!$R94&gt;=AF$1,1,0)</f>
        <v>0</v>
      </c>
      <c r="AG91">
        <f ca="1">IF('Obchodní deník'!$R94&gt;=AG$1,1,0)</f>
        <v>0</v>
      </c>
      <c r="AH91">
        <f ca="1">IF('Obchodní deník'!$R94&gt;=AH$1,1,0)</f>
        <v>0</v>
      </c>
      <c r="AI91">
        <f ca="1">IF('Obchodní deník'!$R94&gt;=AI$1,1,0)</f>
        <v>0</v>
      </c>
      <c r="AJ91">
        <f ca="1">IF('Obchodní deník'!$R94&gt;=AJ$1,1,0)</f>
        <v>0</v>
      </c>
      <c r="AK91">
        <f ca="1">IF('Obchodní deník'!$R94&gt;=AK$1,1,0)</f>
        <v>0</v>
      </c>
      <c r="AL91">
        <f ca="1">IF('Obchodní deník'!$R94&gt;=AL$1,1,0)</f>
        <v>0</v>
      </c>
      <c r="AM91">
        <f ca="1">IF('Obchodní deník'!$R94&gt;=AM$1,1,0)</f>
        <v>0</v>
      </c>
      <c r="AN91">
        <f ca="1">IF('Obchodní deník'!$R94&gt;=AN$1,1,0)</f>
        <v>0</v>
      </c>
      <c r="AO91">
        <f ca="1">IF('Obchodní deník'!$R94&gt;=AO$1,1,0)</f>
        <v>0</v>
      </c>
    </row>
    <row r="92" spans="1:41">
      <c r="A92" s="1">
        <v>91</v>
      </c>
      <c r="B92">
        <f ca="1">IF('Obchodní deník'!$R95&gt;=B$1,1,0)</f>
        <v>0</v>
      </c>
      <c r="C92">
        <f ca="1">IF('Obchodní deník'!$R95&gt;=C$1,1,0)</f>
        <v>0</v>
      </c>
      <c r="D92">
        <f ca="1">IF('Obchodní deník'!$R95&gt;=D$1,1,0)</f>
        <v>0</v>
      </c>
      <c r="E92">
        <f ca="1">IF('Obchodní deník'!$R95&gt;=E$1,1,0)</f>
        <v>0</v>
      </c>
      <c r="F92">
        <f ca="1">IF('Obchodní deník'!$R95&gt;=F$1,1,0)</f>
        <v>0</v>
      </c>
      <c r="G92">
        <f ca="1">IF('Obchodní deník'!$R95&gt;=G$1,1,0)</f>
        <v>0</v>
      </c>
      <c r="H92">
        <f ca="1">IF('Obchodní deník'!$R95&gt;=H$1,1,0)</f>
        <v>0</v>
      </c>
      <c r="I92">
        <f ca="1">IF('Obchodní deník'!$R95&gt;=I$1,1,0)</f>
        <v>0</v>
      </c>
      <c r="J92">
        <f ca="1">IF('Obchodní deník'!$R95&gt;=J$1,1,0)</f>
        <v>0</v>
      </c>
      <c r="K92">
        <f ca="1">IF('Obchodní deník'!$R95&gt;=K$1,1,0)</f>
        <v>0</v>
      </c>
      <c r="L92">
        <f ca="1">IF('Obchodní deník'!$R95&gt;=L$1,1,0)</f>
        <v>0</v>
      </c>
      <c r="M92">
        <f ca="1">IF('Obchodní deník'!$R95&gt;=M$1,1,0)</f>
        <v>0</v>
      </c>
      <c r="N92">
        <f ca="1">IF('Obchodní deník'!$R95&gt;=N$1,1,0)</f>
        <v>0</v>
      </c>
      <c r="O92">
        <f ca="1">IF('Obchodní deník'!$R95&gt;=O$1,1,0)</f>
        <v>0</v>
      </c>
      <c r="P92">
        <f ca="1">IF('Obchodní deník'!$R95&gt;=P$1,1,0)</f>
        <v>0</v>
      </c>
      <c r="Q92">
        <f ca="1">IF('Obchodní deník'!$R95&gt;=Q$1,1,0)</f>
        <v>0</v>
      </c>
      <c r="R92">
        <f ca="1">IF('Obchodní deník'!$R95&gt;=R$1,1,0)</f>
        <v>0</v>
      </c>
      <c r="S92">
        <f ca="1">IF('Obchodní deník'!$R95&gt;=S$1,1,0)</f>
        <v>0</v>
      </c>
      <c r="T92">
        <f ca="1">IF('Obchodní deník'!$R95&gt;=T$1,1,0)</f>
        <v>0</v>
      </c>
      <c r="U92">
        <f ca="1">IF('Obchodní deník'!$R95&gt;=U$1,1,0)</f>
        <v>0</v>
      </c>
      <c r="V92">
        <f ca="1">IF('Obchodní deník'!$R95&gt;=V$1,1,0)</f>
        <v>0</v>
      </c>
      <c r="W92">
        <f ca="1">IF('Obchodní deník'!$R95&gt;=W$1,1,0)</f>
        <v>0</v>
      </c>
      <c r="X92">
        <f ca="1">IF('Obchodní deník'!$R95&gt;=X$1,1,0)</f>
        <v>0</v>
      </c>
      <c r="Y92">
        <f ca="1">IF('Obchodní deník'!$R95&gt;=Y$1,1,0)</f>
        <v>0</v>
      </c>
      <c r="Z92">
        <f ca="1">IF('Obchodní deník'!$R95&gt;=Z$1,1,0)</f>
        <v>0</v>
      </c>
      <c r="AA92">
        <f ca="1">IF('Obchodní deník'!$R95&gt;=AA$1,1,0)</f>
        <v>0</v>
      </c>
      <c r="AB92">
        <f ca="1">IF('Obchodní deník'!$R95&gt;=AB$1,1,0)</f>
        <v>0</v>
      </c>
      <c r="AC92">
        <f ca="1">IF('Obchodní deník'!$R95&gt;=AC$1,1,0)</f>
        <v>0</v>
      </c>
      <c r="AD92">
        <f ca="1">IF('Obchodní deník'!$R95&gt;=AD$1,1,0)</f>
        <v>0</v>
      </c>
      <c r="AE92">
        <f ca="1">IF('Obchodní deník'!$R95&gt;=AE$1,1,0)</f>
        <v>0</v>
      </c>
      <c r="AF92">
        <f ca="1">IF('Obchodní deník'!$R95&gt;=AF$1,1,0)</f>
        <v>0</v>
      </c>
      <c r="AG92">
        <f ca="1">IF('Obchodní deník'!$R95&gt;=AG$1,1,0)</f>
        <v>0</v>
      </c>
      <c r="AH92">
        <f ca="1">IF('Obchodní deník'!$R95&gt;=AH$1,1,0)</f>
        <v>0</v>
      </c>
      <c r="AI92">
        <f ca="1">IF('Obchodní deník'!$R95&gt;=AI$1,1,0)</f>
        <v>0</v>
      </c>
      <c r="AJ92">
        <f ca="1">IF('Obchodní deník'!$R95&gt;=AJ$1,1,0)</f>
        <v>0</v>
      </c>
      <c r="AK92">
        <f ca="1">IF('Obchodní deník'!$R95&gt;=AK$1,1,0)</f>
        <v>0</v>
      </c>
      <c r="AL92">
        <f ca="1">IF('Obchodní deník'!$R95&gt;=AL$1,1,0)</f>
        <v>0</v>
      </c>
      <c r="AM92">
        <f ca="1">IF('Obchodní deník'!$R95&gt;=AM$1,1,0)</f>
        <v>0</v>
      </c>
      <c r="AN92">
        <f ca="1">IF('Obchodní deník'!$R95&gt;=AN$1,1,0)</f>
        <v>0</v>
      </c>
      <c r="AO92">
        <f ca="1">IF('Obchodní deník'!$R95&gt;=AO$1,1,0)</f>
        <v>0</v>
      </c>
    </row>
    <row r="93" spans="1:41">
      <c r="A93" s="1">
        <v>92</v>
      </c>
      <c r="B93">
        <f ca="1">IF('Obchodní deník'!$R96&gt;=B$1,1,0)</f>
        <v>0</v>
      </c>
      <c r="C93">
        <f ca="1">IF('Obchodní deník'!$R96&gt;=C$1,1,0)</f>
        <v>0</v>
      </c>
      <c r="D93">
        <f ca="1">IF('Obchodní deník'!$R96&gt;=D$1,1,0)</f>
        <v>0</v>
      </c>
      <c r="E93">
        <f ca="1">IF('Obchodní deník'!$R96&gt;=E$1,1,0)</f>
        <v>0</v>
      </c>
      <c r="F93">
        <f ca="1">IF('Obchodní deník'!$R96&gt;=F$1,1,0)</f>
        <v>0</v>
      </c>
      <c r="G93">
        <f ca="1">IF('Obchodní deník'!$R96&gt;=G$1,1,0)</f>
        <v>0</v>
      </c>
      <c r="H93">
        <f ca="1">IF('Obchodní deník'!$R96&gt;=H$1,1,0)</f>
        <v>0</v>
      </c>
      <c r="I93">
        <f ca="1">IF('Obchodní deník'!$R96&gt;=I$1,1,0)</f>
        <v>0</v>
      </c>
      <c r="J93">
        <f ca="1">IF('Obchodní deník'!$R96&gt;=J$1,1,0)</f>
        <v>0</v>
      </c>
      <c r="K93">
        <f ca="1">IF('Obchodní deník'!$R96&gt;=K$1,1,0)</f>
        <v>0</v>
      </c>
      <c r="L93">
        <f ca="1">IF('Obchodní deník'!$R96&gt;=L$1,1,0)</f>
        <v>0</v>
      </c>
      <c r="M93">
        <f ca="1">IF('Obchodní deník'!$R96&gt;=M$1,1,0)</f>
        <v>0</v>
      </c>
      <c r="N93">
        <f ca="1">IF('Obchodní deník'!$R96&gt;=N$1,1,0)</f>
        <v>0</v>
      </c>
      <c r="O93">
        <f ca="1">IF('Obchodní deník'!$R96&gt;=O$1,1,0)</f>
        <v>0</v>
      </c>
      <c r="P93">
        <f ca="1">IF('Obchodní deník'!$R96&gt;=P$1,1,0)</f>
        <v>0</v>
      </c>
      <c r="Q93">
        <f ca="1">IF('Obchodní deník'!$R96&gt;=Q$1,1,0)</f>
        <v>0</v>
      </c>
      <c r="R93">
        <f ca="1">IF('Obchodní deník'!$R96&gt;=R$1,1,0)</f>
        <v>0</v>
      </c>
      <c r="S93">
        <f ca="1">IF('Obchodní deník'!$R96&gt;=S$1,1,0)</f>
        <v>0</v>
      </c>
      <c r="T93">
        <f ca="1">IF('Obchodní deník'!$R96&gt;=T$1,1,0)</f>
        <v>0</v>
      </c>
      <c r="U93">
        <f ca="1">IF('Obchodní deník'!$R96&gt;=U$1,1,0)</f>
        <v>0</v>
      </c>
      <c r="V93">
        <f ca="1">IF('Obchodní deník'!$R96&gt;=V$1,1,0)</f>
        <v>0</v>
      </c>
      <c r="W93">
        <f ca="1">IF('Obchodní deník'!$R96&gt;=W$1,1,0)</f>
        <v>0</v>
      </c>
      <c r="X93">
        <f ca="1">IF('Obchodní deník'!$R96&gt;=X$1,1,0)</f>
        <v>0</v>
      </c>
      <c r="Y93">
        <f ca="1">IF('Obchodní deník'!$R96&gt;=Y$1,1,0)</f>
        <v>0</v>
      </c>
      <c r="Z93">
        <f ca="1">IF('Obchodní deník'!$R96&gt;=Z$1,1,0)</f>
        <v>0</v>
      </c>
      <c r="AA93">
        <f ca="1">IF('Obchodní deník'!$R96&gt;=AA$1,1,0)</f>
        <v>0</v>
      </c>
      <c r="AB93">
        <f ca="1">IF('Obchodní deník'!$R96&gt;=AB$1,1,0)</f>
        <v>0</v>
      </c>
      <c r="AC93">
        <f ca="1">IF('Obchodní deník'!$R96&gt;=AC$1,1,0)</f>
        <v>0</v>
      </c>
      <c r="AD93">
        <f ca="1">IF('Obchodní deník'!$R96&gt;=AD$1,1,0)</f>
        <v>0</v>
      </c>
      <c r="AE93">
        <f ca="1">IF('Obchodní deník'!$R96&gt;=AE$1,1,0)</f>
        <v>0</v>
      </c>
      <c r="AF93">
        <f ca="1">IF('Obchodní deník'!$R96&gt;=AF$1,1,0)</f>
        <v>0</v>
      </c>
      <c r="AG93">
        <f ca="1">IF('Obchodní deník'!$R96&gt;=AG$1,1,0)</f>
        <v>0</v>
      </c>
      <c r="AH93">
        <f ca="1">IF('Obchodní deník'!$R96&gt;=AH$1,1,0)</f>
        <v>0</v>
      </c>
      <c r="AI93">
        <f ca="1">IF('Obchodní deník'!$R96&gt;=AI$1,1,0)</f>
        <v>0</v>
      </c>
      <c r="AJ93">
        <f ca="1">IF('Obchodní deník'!$R96&gt;=AJ$1,1,0)</f>
        <v>0</v>
      </c>
      <c r="AK93">
        <f ca="1">IF('Obchodní deník'!$R96&gt;=AK$1,1,0)</f>
        <v>0</v>
      </c>
      <c r="AL93">
        <f ca="1">IF('Obchodní deník'!$R96&gt;=AL$1,1,0)</f>
        <v>0</v>
      </c>
      <c r="AM93">
        <f ca="1">IF('Obchodní deník'!$R96&gt;=AM$1,1,0)</f>
        <v>0</v>
      </c>
      <c r="AN93">
        <f ca="1">IF('Obchodní deník'!$R96&gt;=AN$1,1,0)</f>
        <v>0</v>
      </c>
      <c r="AO93">
        <f ca="1">IF('Obchodní deník'!$R96&gt;=AO$1,1,0)</f>
        <v>0</v>
      </c>
    </row>
    <row r="94" spans="1:41">
      <c r="A94" s="1">
        <v>93</v>
      </c>
      <c r="B94">
        <f ca="1">IF('Obchodní deník'!$R97&gt;=B$1,1,0)</f>
        <v>0</v>
      </c>
      <c r="C94">
        <f ca="1">IF('Obchodní deník'!$R97&gt;=C$1,1,0)</f>
        <v>0</v>
      </c>
      <c r="D94">
        <f ca="1">IF('Obchodní deník'!$R97&gt;=D$1,1,0)</f>
        <v>0</v>
      </c>
      <c r="E94">
        <f ca="1">IF('Obchodní deník'!$R97&gt;=E$1,1,0)</f>
        <v>0</v>
      </c>
      <c r="F94">
        <f ca="1">IF('Obchodní deník'!$R97&gt;=F$1,1,0)</f>
        <v>0</v>
      </c>
      <c r="G94">
        <f ca="1">IF('Obchodní deník'!$R97&gt;=G$1,1,0)</f>
        <v>0</v>
      </c>
      <c r="H94">
        <f ca="1">IF('Obchodní deník'!$R97&gt;=H$1,1,0)</f>
        <v>0</v>
      </c>
      <c r="I94">
        <f ca="1">IF('Obchodní deník'!$R97&gt;=I$1,1,0)</f>
        <v>0</v>
      </c>
      <c r="J94">
        <f ca="1">IF('Obchodní deník'!$R97&gt;=J$1,1,0)</f>
        <v>0</v>
      </c>
      <c r="K94">
        <f ca="1">IF('Obchodní deník'!$R97&gt;=K$1,1,0)</f>
        <v>0</v>
      </c>
      <c r="L94">
        <f ca="1">IF('Obchodní deník'!$R97&gt;=L$1,1,0)</f>
        <v>0</v>
      </c>
      <c r="M94">
        <f ca="1">IF('Obchodní deník'!$R97&gt;=M$1,1,0)</f>
        <v>0</v>
      </c>
      <c r="N94">
        <f ca="1">IF('Obchodní deník'!$R97&gt;=N$1,1,0)</f>
        <v>0</v>
      </c>
      <c r="O94">
        <f ca="1">IF('Obchodní deník'!$R97&gt;=O$1,1,0)</f>
        <v>0</v>
      </c>
      <c r="P94">
        <f ca="1">IF('Obchodní deník'!$R97&gt;=P$1,1,0)</f>
        <v>0</v>
      </c>
      <c r="Q94">
        <f ca="1">IF('Obchodní deník'!$R97&gt;=Q$1,1,0)</f>
        <v>0</v>
      </c>
      <c r="R94">
        <f ca="1">IF('Obchodní deník'!$R97&gt;=R$1,1,0)</f>
        <v>0</v>
      </c>
      <c r="S94">
        <f ca="1">IF('Obchodní deník'!$R97&gt;=S$1,1,0)</f>
        <v>0</v>
      </c>
      <c r="T94">
        <f ca="1">IF('Obchodní deník'!$R97&gt;=T$1,1,0)</f>
        <v>0</v>
      </c>
      <c r="U94">
        <f ca="1">IF('Obchodní deník'!$R97&gt;=U$1,1,0)</f>
        <v>0</v>
      </c>
      <c r="V94">
        <f ca="1">IF('Obchodní deník'!$R97&gt;=V$1,1,0)</f>
        <v>0</v>
      </c>
      <c r="W94">
        <f ca="1">IF('Obchodní deník'!$R97&gt;=W$1,1,0)</f>
        <v>0</v>
      </c>
      <c r="X94">
        <f ca="1">IF('Obchodní deník'!$R97&gt;=X$1,1,0)</f>
        <v>0</v>
      </c>
      <c r="Y94">
        <f ca="1">IF('Obchodní deník'!$R97&gt;=Y$1,1,0)</f>
        <v>0</v>
      </c>
      <c r="Z94">
        <f ca="1">IF('Obchodní deník'!$R97&gt;=Z$1,1,0)</f>
        <v>0</v>
      </c>
      <c r="AA94">
        <f ca="1">IF('Obchodní deník'!$R97&gt;=AA$1,1,0)</f>
        <v>0</v>
      </c>
      <c r="AB94">
        <f ca="1">IF('Obchodní deník'!$R97&gt;=AB$1,1,0)</f>
        <v>0</v>
      </c>
      <c r="AC94">
        <f ca="1">IF('Obchodní deník'!$R97&gt;=AC$1,1,0)</f>
        <v>0</v>
      </c>
      <c r="AD94">
        <f ca="1">IF('Obchodní deník'!$R97&gt;=AD$1,1,0)</f>
        <v>0</v>
      </c>
      <c r="AE94">
        <f ca="1">IF('Obchodní deník'!$R97&gt;=AE$1,1,0)</f>
        <v>0</v>
      </c>
      <c r="AF94">
        <f ca="1">IF('Obchodní deník'!$R97&gt;=AF$1,1,0)</f>
        <v>0</v>
      </c>
      <c r="AG94">
        <f ca="1">IF('Obchodní deník'!$R97&gt;=AG$1,1,0)</f>
        <v>0</v>
      </c>
      <c r="AH94">
        <f ca="1">IF('Obchodní deník'!$R97&gt;=AH$1,1,0)</f>
        <v>0</v>
      </c>
      <c r="AI94">
        <f ca="1">IF('Obchodní deník'!$R97&gt;=AI$1,1,0)</f>
        <v>0</v>
      </c>
      <c r="AJ94">
        <f ca="1">IF('Obchodní deník'!$R97&gt;=AJ$1,1,0)</f>
        <v>0</v>
      </c>
      <c r="AK94">
        <f ca="1">IF('Obchodní deník'!$R97&gt;=AK$1,1,0)</f>
        <v>0</v>
      </c>
      <c r="AL94">
        <f ca="1">IF('Obchodní deník'!$R97&gt;=AL$1,1,0)</f>
        <v>0</v>
      </c>
      <c r="AM94">
        <f ca="1">IF('Obchodní deník'!$R97&gt;=AM$1,1,0)</f>
        <v>0</v>
      </c>
      <c r="AN94">
        <f ca="1">IF('Obchodní deník'!$R97&gt;=AN$1,1,0)</f>
        <v>0</v>
      </c>
      <c r="AO94">
        <f ca="1">IF('Obchodní deník'!$R97&gt;=AO$1,1,0)</f>
        <v>0</v>
      </c>
    </row>
    <row r="95" spans="1:41">
      <c r="A95" s="1">
        <v>94</v>
      </c>
      <c r="B95">
        <f ca="1">IF('Obchodní deník'!$R98&gt;=B$1,1,0)</f>
        <v>0</v>
      </c>
      <c r="C95">
        <f ca="1">IF('Obchodní deník'!$R98&gt;=C$1,1,0)</f>
        <v>0</v>
      </c>
      <c r="D95">
        <f ca="1">IF('Obchodní deník'!$R98&gt;=D$1,1,0)</f>
        <v>0</v>
      </c>
      <c r="E95">
        <f ca="1">IF('Obchodní deník'!$R98&gt;=E$1,1,0)</f>
        <v>0</v>
      </c>
      <c r="F95">
        <f ca="1">IF('Obchodní deník'!$R98&gt;=F$1,1,0)</f>
        <v>0</v>
      </c>
      <c r="G95">
        <f ca="1">IF('Obchodní deník'!$R98&gt;=G$1,1,0)</f>
        <v>0</v>
      </c>
      <c r="H95">
        <f ca="1">IF('Obchodní deník'!$R98&gt;=H$1,1,0)</f>
        <v>0</v>
      </c>
      <c r="I95">
        <f ca="1">IF('Obchodní deník'!$R98&gt;=I$1,1,0)</f>
        <v>0</v>
      </c>
      <c r="J95">
        <f ca="1">IF('Obchodní deník'!$R98&gt;=J$1,1,0)</f>
        <v>0</v>
      </c>
      <c r="K95">
        <f ca="1">IF('Obchodní deník'!$R98&gt;=K$1,1,0)</f>
        <v>0</v>
      </c>
      <c r="L95">
        <f ca="1">IF('Obchodní deník'!$R98&gt;=L$1,1,0)</f>
        <v>0</v>
      </c>
      <c r="M95">
        <f ca="1">IF('Obchodní deník'!$R98&gt;=M$1,1,0)</f>
        <v>0</v>
      </c>
      <c r="N95">
        <f ca="1">IF('Obchodní deník'!$R98&gt;=N$1,1,0)</f>
        <v>0</v>
      </c>
      <c r="O95">
        <f ca="1">IF('Obchodní deník'!$R98&gt;=O$1,1,0)</f>
        <v>0</v>
      </c>
      <c r="P95">
        <f ca="1">IF('Obchodní deník'!$R98&gt;=P$1,1,0)</f>
        <v>0</v>
      </c>
      <c r="Q95">
        <f ca="1">IF('Obchodní deník'!$R98&gt;=Q$1,1,0)</f>
        <v>0</v>
      </c>
      <c r="R95">
        <f ca="1">IF('Obchodní deník'!$R98&gt;=R$1,1,0)</f>
        <v>0</v>
      </c>
      <c r="S95">
        <f ca="1">IF('Obchodní deník'!$R98&gt;=S$1,1,0)</f>
        <v>0</v>
      </c>
      <c r="T95">
        <f ca="1">IF('Obchodní deník'!$R98&gt;=T$1,1,0)</f>
        <v>0</v>
      </c>
      <c r="U95">
        <f ca="1">IF('Obchodní deník'!$R98&gt;=U$1,1,0)</f>
        <v>0</v>
      </c>
      <c r="V95">
        <f ca="1">IF('Obchodní deník'!$R98&gt;=V$1,1,0)</f>
        <v>0</v>
      </c>
      <c r="W95">
        <f ca="1">IF('Obchodní deník'!$R98&gt;=W$1,1,0)</f>
        <v>0</v>
      </c>
      <c r="X95">
        <f ca="1">IF('Obchodní deník'!$R98&gt;=X$1,1,0)</f>
        <v>0</v>
      </c>
      <c r="Y95">
        <f ca="1">IF('Obchodní deník'!$R98&gt;=Y$1,1,0)</f>
        <v>0</v>
      </c>
      <c r="Z95">
        <f ca="1">IF('Obchodní deník'!$R98&gt;=Z$1,1,0)</f>
        <v>0</v>
      </c>
      <c r="AA95">
        <f ca="1">IF('Obchodní deník'!$R98&gt;=AA$1,1,0)</f>
        <v>0</v>
      </c>
      <c r="AB95">
        <f ca="1">IF('Obchodní deník'!$R98&gt;=AB$1,1,0)</f>
        <v>0</v>
      </c>
      <c r="AC95">
        <f ca="1">IF('Obchodní deník'!$R98&gt;=AC$1,1,0)</f>
        <v>0</v>
      </c>
      <c r="AD95">
        <f ca="1">IF('Obchodní deník'!$R98&gt;=AD$1,1,0)</f>
        <v>0</v>
      </c>
      <c r="AE95">
        <f ca="1">IF('Obchodní deník'!$R98&gt;=AE$1,1,0)</f>
        <v>0</v>
      </c>
      <c r="AF95">
        <f ca="1">IF('Obchodní deník'!$R98&gt;=AF$1,1,0)</f>
        <v>0</v>
      </c>
      <c r="AG95">
        <f ca="1">IF('Obchodní deník'!$R98&gt;=AG$1,1,0)</f>
        <v>0</v>
      </c>
      <c r="AH95">
        <f ca="1">IF('Obchodní deník'!$R98&gt;=AH$1,1,0)</f>
        <v>0</v>
      </c>
      <c r="AI95">
        <f ca="1">IF('Obchodní deník'!$R98&gt;=AI$1,1,0)</f>
        <v>0</v>
      </c>
      <c r="AJ95">
        <f ca="1">IF('Obchodní deník'!$R98&gt;=AJ$1,1,0)</f>
        <v>0</v>
      </c>
      <c r="AK95">
        <f ca="1">IF('Obchodní deník'!$R98&gt;=AK$1,1,0)</f>
        <v>0</v>
      </c>
      <c r="AL95">
        <f ca="1">IF('Obchodní deník'!$R98&gt;=AL$1,1,0)</f>
        <v>0</v>
      </c>
      <c r="AM95">
        <f ca="1">IF('Obchodní deník'!$R98&gt;=AM$1,1,0)</f>
        <v>0</v>
      </c>
      <c r="AN95">
        <f ca="1">IF('Obchodní deník'!$R98&gt;=AN$1,1,0)</f>
        <v>0</v>
      </c>
      <c r="AO95">
        <f ca="1">IF('Obchodní deník'!$R98&gt;=AO$1,1,0)</f>
        <v>0</v>
      </c>
    </row>
    <row r="96" spans="1:41">
      <c r="A96" s="1">
        <v>95</v>
      </c>
      <c r="B96">
        <f ca="1">IF('Obchodní deník'!$R99&gt;=B$1,1,0)</f>
        <v>0</v>
      </c>
      <c r="C96">
        <f ca="1">IF('Obchodní deník'!$R99&gt;=C$1,1,0)</f>
        <v>0</v>
      </c>
      <c r="D96">
        <f ca="1">IF('Obchodní deník'!$R99&gt;=D$1,1,0)</f>
        <v>0</v>
      </c>
      <c r="E96">
        <f ca="1">IF('Obchodní deník'!$R99&gt;=E$1,1,0)</f>
        <v>0</v>
      </c>
      <c r="F96">
        <f ca="1">IF('Obchodní deník'!$R99&gt;=F$1,1,0)</f>
        <v>0</v>
      </c>
      <c r="G96">
        <f ca="1">IF('Obchodní deník'!$R99&gt;=G$1,1,0)</f>
        <v>0</v>
      </c>
      <c r="H96">
        <f ca="1">IF('Obchodní deník'!$R99&gt;=H$1,1,0)</f>
        <v>0</v>
      </c>
      <c r="I96">
        <f ca="1">IF('Obchodní deník'!$R99&gt;=I$1,1,0)</f>
        <v>0</v>
      </c>
      <c r="J96">
        <f ca="1">IF('Obchodní deník'!$R99&gt;=J$1,1,0)</f>
        <v>0</v>
      </c>
      <c r="K96">
        <f ca="1">IF('Obchodní deník'!$R99&gt;=K$1,1,0)</f>
        <v>0</v>
      </c>
      <c r="L96">
        <f ca="1">IF('Obchodní deník'!$R99&gt;=L$1,1,0)</f>
        <v>0</v>
      </c>
      <c r="M96">
        <f ca="1">IF('Obchodní deník'!$R99&gt;=M$1,1,0)</f>
        <v>0</v>
      </c>
      <c r="N96">
        <f ca="1">IF('Obchodní deník'!$R99&gt;=N$1,1,0)</f>
        <v>0</v>
      </c>
      <c r="O96">
        <f ca="1">IF('Obchodní deník'!$R99&gt;=O$1,1,0)</f>
        <v>0</v>
      </c>
      <c r="P96">
        <f ca="1">IF('Obchodní deník'!$R99&gt;=P$1,1,0)</f>
        <v>0</v>
      </c>
      <c r="Q96">
        <f ca="1">IF('Obchodní deník'!$R99&gt;=Q$1,1,0)</f>
        <v>0</v>
      </c>
      <c r="R96">
        <f ca="1">IF('Obchodní deník'!$R99&gt;=R$1,1,0)</f>
        <v>0</v>
      </c>
      <c r="S96">
        <f ca="1">IF('Obchodní deník'!$R99&gt;=S$1,1,0)</f>
        <v>0</v>
      </c>
      <c r="T96">
        <f ca="1">IF('Obchodní deník'!$R99&gt;=T$1,1,0)</f>
        <v>0</v>
      </c>
      <c r="U96">
        <f ca="1">IF('Obchodní deník'!$R99&gt;=U$1,1,0)</f>
        <v>0</v>
      </c>
      <c r="V96">
        <f ca="1">IF('Obchodní deník'!$R99&gt;=V$1,1,0)</f>
        <v>0</v>
      </c>
      <c r="W96">
        <f ca="1">IF('Obchodní deník'!$R99&gt;=W$1,1,0)</f>
        <v>0</v>
      </c>
      <c r="X96">
        <f ca="1">IF('Obchodní deník'!$R99&gt;=X$1,1,0)</f>
        <v>0</v>
      </c>
      <c r="Y96">
        <f ca="1">IF('Obchodní deník'!$R99&gt;=Y$1,1,0)</f>
        <v>0</v>
      </c>
      <c r="Z96">
        <f ca="1">IF('Obchodní deník'!$R99&gt;=Z$1,1,0)</f>
        <v>0</v>
      </c>
      <c r="AA96">
        <f ca="1">IF('Obchodní deník'!$R99&gt;=AA$1,1,0)</f>
        <v>0</v>
      </c>
      <c r="AB96">
        <f ca="1">IF('Obchodní deník'!$R99&gt;=AB$1,1,0)</f>
        <v>0</v>
      </c>
      <c r="AC96">
        <f ca="1">IF('Obchodní deník'!$R99&gt;=AC$1,1,0)</f>
        <v>0</v>
      </c>
      <c r="AD96">
        <f ca="1">IF('Obchodní deník'!$R99&gt;=AD$1,1,0)</f>
        <v>0</v>
      </c>
      <c r="AE96">
        <f ca="1">IF('Obchodní deník'!$R99&gt;=AE$1,1,0)</f>
        <v>0</v>
      </c>
      <c r="AF96">
        <f ca="1">IF('Obchodní deník'!$R99&gt;=AF$1,1,0)</f>
        <v>0</v>
      </c>
      <c r="AG96">
        <f ca="1">IF('Obchodní deník'!$R99&gt;=AG$1,1,0)</f>
        <v>0</v>
      </c>
      <c r="AH96">
        <f ca="1">IF('Obchodní deník'!$R99&gt;=AH$1,1,0)</f>
        <v>0</v>
      </c>
      <c r="AI96">
        <f ca="1">IF('Obchodní deník'!$R99&gt;=AI$1,1,0)</f>
        <v>0</v>
      </c>
      <c r="AJ96">
        <f ca="1">IF('Obchodní deník'!$R99&gt;=AJ$1,1,0)</f>
        <v>0</v>
      </c>
      <c r="AK96">
        <f ca="1">IF('Obchodní deník'!$R99&gt;=AK$1,1,0)</f>
        <v>0</v>
      </c>
      <c r="AL96">
        <f ca="1">IF('Obchodní deník'!$R99&gt;=AL$1,1,0)</f>
        <v>0</v>
      </c>
      <c r="AM96">
        <f ca="1">IF('Obchodní deník'!$R99&gt;=AM$1,1,0)</f>
        <v>0</v>
      </c>
      <c r="AN96">
        <f ca="1">IF('Obchodní deník'!$R99&gt;=AN$1,1,0)</f>
        <v>0</v>
      </c>
      <c r="AO96">
        <f ca="1">IF('Obchodní deník'!$R99&gt;=AO$1,1,0)</f>
        <v>0</v>
      </c>
    </row>
    <row r="97" spans="1:41">
      <c r="A97" s="1">
        <v>96</v>
      </c>
      <c r="B97">
        <f ca="1">IF('Obchodní deník'!$R100&gt;=B$1,1,0)</f>
        <v>0</v>
      </c>
      <c r="C97">
        <f ca="1">IF('Obchodní deník'!$R100&gt;=C$1,1,0)</f>
        <v>0</v>
      </c>
      <c r="D97">
        <f ca="1">IF('Obchodní deník'!$R100&gt;=D$1,1,0)</f>
        <v>0</v>
      </c>
      <c r="E97">
        <f ca="1">IF('Obchodní deník'!$R100&gt;=E$1,1,0)</f>
        <v>0</v>
      </c>
      <c r="F97">
        <f ca="1">IF('Obchodní deník'!$R100&gt;=F$1,1,0)</f>
        <v>0</v>
      </c>
      <c r="G97">
        <f ca="1">IF('Obchodní deník'!$R100&gt;=G$1,1,0)</f>
        <v>0</v>
      </c>
      <c r="H97">
        <f ca="1">IF('Obchodní deník'!$R100&gt;=H$1,1,0)</f>
        <v>0</v>
      </c>
      <c r="I97">
        <f ca="1">IF('Obchodní deník'!$R100&gt;=I$1,1,0)</f>
        <v>0</v>
      </c>
      <c r="J97">
        <f ca="1">IF('Obchodní deník'!$R100&gt;=J$1,1,0)</f>
        <v>0</v>
      </c>
      <c r="K97">
        <f ca="1">IF('Obchodní deník'!$R100&gt;=K$1,1,0)</f>
        <v>0</v>
      </c>
      <c r="L97">
        <f ca="1">IF('Obchodní deník'!$R100&gt;=L$1,1,0)</f>
        <v>0</v>
      </c>
      <c r="M97">
        <f ca="1">IF('Obchodní deník'!$R100&gt;=M$1,1,0)</f>
        <v>0</v>
      </c>
      <c r="N97">
        <f ca="1">IF('Obchodní deník'!$R100&gt;=N$1,1,0)</f>
        <v>0</v>
      </c>
      <c r="O97">
        <f ca="1">IF('Obchodní deník'!$R100&gt;=O$1,1,0)</f>
        <v>0</v>
      </c>
      <c r="P97">
        <f ca="1">IF('Obchodní deník'!$R100&gt;=P$1,1,0)</f>
        <v>0</v>
      </c>
      <c r="Q97">
        <f ca="1">IF('Obchodní deník'!$R100&gt;=Q$1,1,0)</f>
        <v>0</v>
      </c>
      <c r="R97">
        <f ca="1">IF('Obchodní deník'!$R100&gt;=R$1,1,0)</f>
        <v>0</v>
      </c>
      <c r="S97">
        <f ca="1">IF('Obchodní deník'!$R100&gt;=S$1,1,0)</f>
        <v>0</v>
      </c>
      <c r="T97">
        <f ca="1">IF('Obchodní deník'!$R100&gt;=T$1,1,0)</f>
        <v>0</v>
      </c>
      <c r="U97">
        <f ca="1">IF('Obchodní deník'!$R100&gt;=U$1,1,0)</f>
        <v>0</v>
      </c>
      <c r="V97">
        <f ca="1">IF('Obchodní deník'!$R100&gt;=V$1,1,0)</f>
        <v>0</v>
      </c>
      <c r="W97">
        <f ca="1">IF('Obchodní deník'!$R100&gt;=W$1,1,0)</f>
        <v>0</v>
      </c>
      <c r="X97">
        <f ca="1">IF('Obchodní deník'!$R100&gt;=X$1,1,0)</f>
        <v>0</v>
      </c>
      <c r="Y97">
        <f ca="1">IF('Obchodní deník'!$R100&gt;=Y$1,1,0)</f>
        <v>0</v>
      </c>
      <c r="Z97">
        <f ca="1">IF('Obchodní deník'!$R100&gt;=Z$1,1,0)</f>
        <v>0</v>
      </c>
      <c r="AA97">
        <f ca="1">IF('Obchodní deník'!$R100&gt;=AA$1,1,0)</f>
        <v>0</v>
      </c>
      <c r="AB97">
        <f ca="1">IF('Obchodní deník'!$R100&gt;=AB$1,1,0)</f>
        <v>0</v>
      </c>
      <c r="AC97">
        <f ca="1">IF('Obchodní deník'!$R100&gt;=AC$1,1,0)</f>
        <v>0</v>
      </c>
      <c r="AD97">
        <f ca="1">IF('Obchodní deník'!$R100&gt;=AD$1,1,0)</f>
        <v>0</v>
      </c>
      <c r="AE97">
        <f ca="1">IF('Obchodní deník'!$R100&gt;=AE$1,1,0)</f>
        <v>0</v>
      </c>
      <c r="AF97">
        <f ca="1">IF('Obchodní deník'!$R100&gt;=AF$1,1,0)</f>
        <v>0</v>
      </c>
      <c r="AG97">
        <f ca="1">IF('Obchodní deník'!$R100&gt;=AG$1,1,0)</f>
        <v>0</v>
      </c>
      <c r="AH97">
        <f ca="1">IF('Obchodní deník'!$R100&gt;=AH$1,1,0)</f>
        <v>0</v>
      </c>
      <c r="AI97">
        <f ca="1">IF('Obchodní deník'!$R100&gt;=AI$1,1,0)</f>
        <v>0</v>
      </c>
      <c r="AJ97">
        <f ca="1">IF('Obchodní deník'!$R100&gt;=AJ$1,1,0)</f>
        <v>0</v>
      </c>
      <c r="AK97">
        <f ca="1">IF('Obchodní deník'!$R100&gt;=AK$1,1,0)</f>
        <v>0</v>
      </c>
      <c r="AL97">
        <f ca="1">IF('Obchodní deník'!$R100&gt;=AL$1,1,0)</f>
        <v>0</v>
      </c>
      <c r="AM97">
        <f ca="1">IF('Obchodní deník'!$R100&gt;=AM$1,1,0)</f>
        <v>0</v>
      </c>
      <c r="AN97">
        <f ca="1">IF('Obchodní deník'!$R100&gt;=AN$1,1,0)</f>
        <v>0</v>
      </c>
      <c r="AO97">
        <f ca="1">IF('Obchodní deník'!$R100&gt;=AO$1,1,0)</f>
        <v>0</v>
      </c>
    </row>
    <row r="98" spans="1:41">
      <c r="A98" s="1">
        <v>97</v>
      </c>
      <c r="B98">
        <f ca="1">IF('Obchodní deník'!$R101&gt;=B$1,1,0)</f>
        <v>0</v>
      </c>
      <c r="C98">
        <f ca="1">IF('Obchodní deník'!$R101&gt;=C$1,1,0)</f>
        <v>0</v>
      </c>
      <c r="D98">
        <f ca="1">IF('Obchodní deník'!$R101&gt;=D$1,1,0)</f>
        <v>0</v>
      </c>
      <c r="E98">
        <f ca="1">IF('Obchodní deník'!$R101&gt;=E$1,1,0)</f>
        <v>0</v>
      </c>
      <c r="F98">
        <f ca="1">IF('Obchodní deník'!$R101&gt;=F$1,1,0)</f>
        <v>0</v>
      </c>
      <c r="G98">
        <f ca="1">IF('Obchodní deník'!$R101&gt;=G$1,1,0)</f>
        <v>0</v>
      </c>
      <c r="H98">
        <f ca="1">IF('Obchodní deník'!$R101&gt;=H$1,1,0)</f>
        <v>0</v>
      </c>
      <c r="I98">
        <f ca="1">IF('Obchodní deník'!$R101&gt;=I$1,1,0)</f>
        <v>0</v>
      </c>
      <c r="J98">
        <f ca="1">IF('Obchodní deník'!$R101&gt;=J$1,1,0)</f>
        <v>0</v>
      </c>
      <c r="K98">
        <f ca="1">IF('Obchodní deník'!$R101&gt;=K$1,1,0)</f>
        <v>0</v>
      </c>
      <c r="L98">
        <f ca="1">IF('Obchodní deník'!$R101&gt;=L$1,1,0)</f>
        <v>0</v>
      </c>
      <c r="M98">
        <f ca="1">IF('Obchodní deník'!$R101&gt;=M$1,1,0)</f>
        <v>0</v>
      </c>
      <c r="N98">
        <f ca="1">IF('Obchodní deník'!$R101&gt;=N$1,1,0)</f>
        <v>0</v>
      </c>
      <c r="O98">
        <f ca="1">IF('Obchodní deník'!$R101&gt;=O$1,1,0)</f>
        <v>0</v>
      </c>
      <c r="P98">
        <f ca="1">IF('Obchodní deník'!$R101&gt;=P$1,1,0)</f>
        <v>0</v>
      </c>
      <c r="Q98">
        <f ca="1">IF('Obchodní deník'!$R101&gt;=Q$1,1,0)</f>
        <v>0</v>
      </c>
      <c r="R98">
        <f ca="1">IF('Obchodní deník'!$R101&gt;=R$1,1,0)</f>
        <v>0</v>
      </c>
      <c r="S98">
        <f ca="1">IF('Obchodní deník'!$R101&gt;=S$1,1,0)</f>
        <v>0</v>
      </c>
      <c r="T98">
        <f ca="1">IF('Obchodní deník'!$R101&gt;=T$1,1,0)</f>
        <v>0</v>
      </c>
      <c r="U98">
        <f ca="1">IF('Obchodní deník'!$R101&gt;=U$1,1,0)</f>
        <v>0</v>
      </c>
      <c r="V98">
        <f ca="1">IF('Obchodní deník'!$R101&gt;=V$1,1,0)</f>
        <v>0</v>
      </c>
      <c r="W98">
        <f ca="1">IF('Obchodní deník'!$R101&gt;=W$1,1,0)</f>
        <v>0</v>
      </c>
      <c r="X98">
        <f ca="1">IF('Obchodní deník'!$R101&gt;=X$1,1,0)</f>
        <v>0</v>
      </c>
      <c r="Y98">
        <f ca="1">IF('Obchodní deník'!$R101&gt;=Y$1,1,0)</f>
        <v>0</v>
      </c>
      <c r="Z98">
        <f ca="1">IF('Obchodní deník'!$R101&gt;=Z$1,1,0)</f>
        <v>0</v>
      </c>
      <c r="AA98">
        <f ca="1">IF('Obchodní deník'!$R101&gt;=AA$1,1,0)</f>
        <v>0</v>
      </c>
      <c r="AB98">
        <f ca="1">IF('Obchodní deník'!$R101&gt;=AB$1,1,0)</f>
        <v>0</v>
      </c>
      <c r="AC98">
        <f ca="1">IF('Obchodní deník'!$R101&gt;=AC$1,1,0)</f>
        <v>0</v>
      </c>
      <c r="AD98">
        <f ca="1">IF('Obchodní deník'!$R101&gt;=AD$1,1,0)</f>
        <v>0</v>
      </c>
      <c r="AE98">
        <f ca="1">IF('Obchodní deník'!$R101&gt;=AE$1,1,0)</f>
        <v>0</v>
      </c>
      <c r="AF98">
        <f ca="1">IF('Obchodní deník'!$R101&gt;=AF$1,1,0)</f>
        <v>0</v>
      </c>
      <c r="AG98">
        <f ca="1">IF('Obchodní deník'!$R101&gt;=AG$1,1,0)</f>
        <v>0</v>
      </c>
      <c r="AH98">
        <f ca="1">IF('Obchodní deník'!$R101&gt;=AH$1,1,0)</f>
        <v>0</v>
      </c>
      <c r="AI98">
        <f ca="1">IF('Obchodní deník'!$R101&gt;=AI$1,1,0)</f>
        <v>0</v>
      </c>
      <c r="AJ98">
        <f ca="1">IF('Obchodní deník'!$R101&gt;=AJ$1,1,0)</f>
        <v>0</v>
      </c>
      <c r="AK98">
        <f ca="1">IF('Obchodní deník'!$R101&gt;=AK$1,1,0)</f>
        <v>0</v>
      </c>
      <c r="AL98">
        <f ca="1">IF('Obchodní deník'!$R101&gt;=AL$1,1,0)</f>
        <v>0</v>
      </c>
      <c r="AM98">
        <f ca="1">IF('Obchodní deník'!$R101&gt;=AM$1,1,0)</f>
        <v>0</v>
      </c>
      <c r="AN98">
        <f ca="1">IF('Obchodní deník'!$R101&gt;=AN$1,1,0)</f>
        <v>0</v>
      </c>
      <c r="AO98">
        <f ca="1">IF('Obchodní deník'!$R101&gt;=AO$1,1,0)</f>
        <v>0</v>
      </c>
    </row>
    <row r="99" spans="1:41">
      <c r="A99" s="1">
        <v>98</v>
      </c>
      <c r="B99">
        <f ca="1">IF('Obchodní deník'!$R102&gt;=B$1,1,0)</f>
        <v>0</v>
      </c>
      <c r="C99">
        <f ca="1">IF('Obchodní deník'!$R102&gt;=C$1,1,0)</f>
        <v>0</v>
      </c>
      <c r="D99">
        <f ca="1">IF('Obchodní deník'!$R102&gt;=D$1,1,0)</f>
        <v>0</v>
      </c>
      <c r="E99">
        <f ca="1">IF('Obchodní deník'!$R102&gt;=E$1,1,0)</f>
        <v>0</v>
      </c>
      <c r="F99">
        <f ca="1">IF('Obchodní deník'!$R102&gt;=F$1,1,0)</f>
        <v>0</v>
      </c>
      <c r="G99">
        <f ca="1">IF('Obchodní deník'!$R102&gt;=G$1,1,0)</f>
        <v>0</v>
      </c>
      <c r="H99">
        <f ca="1">IF('Obchodní deník'!$R102&gt;=H$1,1,0)</f>
        <v>0</v>
      </c>
      <c r="I99">
        <f ca="1">IF('Obchodní deník'!$R102&gt;=I$1,1,0)</f>
        <v>0</v>
      </c>
      <c r="J99">
        <f ca="1">IF('Obchodní deník'!$R102&gt;=J$1,1,0)</f>
        <v>0</v>
      </c>
      <c r="K99">
        <f ca="1">IF('Obchodní deník'!$R102&gt;=K$1,1,0)</f>
        <v>0</v>
      </c>
      <c r="L99">
        <f ca="1">IF('Obchodní deník'!$R102&gt;=L$1,1,0)</f>
        <v>0</v>
      </c>
      <c r="M99">
        <f ca="1">IF('Obchodní deník'!$R102&gt;=M$1,1,0)</f>
        <v>0</v>
      </c>
      <c r="N99">
        <f ca="1">IF('Obchodní deník'!$R102&gt;=N$1,1,0)</f>
        <v>0</v>
      </c>
      <c r="O99">
        <f ca="1">IF('Obchodní deník'!$R102&gt;=O$1,1,0)</f>
        <v>0</v>
      </c>
      <c r="P99">
        <f ca="1">IF('Obchodní deník'!$R102&gt;=P$1,1,0)</f>
        <v>0</v>
      </c>
      <c r="Q99">
        <f ca="1">IF('Obchodní deník'!$R102&gt;=Q$1,1,0)</f>
        <v>0</v>
      </c>
      <c r="R99">
        <f ca="1">IF('Obchodní deník'!$R102&gt;=R$1,1,0)</f>
        <v>0</v>
      </c>
      <c r="S99">
        <f ca="1">IF('Obchodní deník'!$R102&gt;=S$1,1,0)</f>
        <v>0</v>
      </c>
      <c r="T99">
        <f ca="1">IF('Obchodní deník'!$R102&gt;=T$1,1,0)</f>
        <v>0</v>
      </c>
      <c r="U99">
        <f ca="1">IF('Obchodní deník'!$R102&gt;=U$1,1,0)</f>
        <v>0</v>
      </c>
      <c r="V99">
        <f ca="1">IF('Obchodní deník'!$R102&gt;=V$1,1,0)</f>
        <v>0</v>
      </c>
      <c r="W99">
        <f ca="1">IF('Obchodní deník'!$R102&gt;=W$1,1,0)</f>
        <v>0</v>
      </c>
      <c r="X99">
        <f ca="1">IF('Obchodní deník'!$R102&gt;=X$1,1,0)</f>
        <v>0</v>
      </c>
      <c r="Y99">
        <f ca="1">IF('Obchodní deník'!$R102&gt;=Y$1,1,0)</f>
        <v>0</v>
      </c>
      <c r="Z99">
        <f ca="1">IF('Obchodní deník'!$R102&gt;=Z$1,1,0)</f>
        <v>0</v>
      </c>
      <c r="AA99">
        <f ca="1">IF('Obchodní deník'!$R102&gt;=AA$1,1,0)</f>
        <v>0</v>
      </c>
      <c r="AB99">
        <f ca="1">IF('Obchodní deník'!$R102&gt;=AB$1,1,0)</f>
        <v>0</v>
      </c>
      <c r="AC99">
        <f ca="1">IF('Obchodní deník'!$R102&gt;=AC$1,1,0)</f>
        <v>0</v>
      </c>
      <c r="AD99">
        <f ca="1">IF('Obchodní deník'!$R102&gt;=AD$1,1,0)</f>
        <v>0</v>
      </c>
      <c r="AE99">
        <f ca="1">IF('Obchodní deník'!$R102&gt;=AE$1,1,0)</f>
        <v>0</v>
      </c>
      <c r="AF99">
        <f ca="1">IF('Obchodní deník'!$R102&gt;=AF$1,1,0)</f>
        <v>0</v>
      </c>
      <c r="AG99">
        <f ca="1">IF('Obchodní deník'!$R102&gt;=AG$1,1,0)</f>
        <v>0</v>
      </c>
      <c r="AH99">
        <f ca="1">IF('Obchodní deník'!$R102&gt;=AH$1,1,0)</f>
        <v>0</v>
      </c>
      <c r="AI99">
        <f ca="1">IF('Obchodní deník'!$R102&gt;=AI$1,1,0)</f>
        <v>0</v>
      </c>
      <c r="AJ99">
        <f ca="1">IF('Obchodní deník'!$R102&gt;=AJ$1,1,0)</f>
        <v>0</v>
      </c>
      <c r="AK99">
        <f ca="1">IF('Obchodní deník'!$R102&gt;=AK$1,1,0)</f>
        <v>0</v>
      </c>
      <c r="AL99">
        <f ca="1">IF('Obchodní deník'!$R102&gt;=AL$1,1,0)</f>
        <v>0</v>
      </c>
      <c r="AM99">
        <f ca="1">IF('Obchodní deník'!$R102&gt;=AM$1,1,0)</f>
        <v>0</v>
      </c>
      <c r="AN99">
        <f ca="1">IF('Obchodní deník'!$R102&gt;=AN$1,1,0)</f>
        <v>0</v>
      </c>
      <c r="AO99">
        <f ca="1">IF('Obchodní deník'!$R102&gt;=AO$1,1,0)</f>
        <v>0</v>
      </c>
    </row>
    <row r="100" spans="1:41">
      <c r="A100" s="1">
        <v>99</v>
      </c>
      <c r="B100">
        <f ca="1">IF('Obchodní deník'!$R103&gt;=B$1,1,0)</f>
        <v>0</v>
      </c>
      <c r="C100">
        <f ca="1">IF('Obchodní deník'!$R103&gt;=C$1,1,0)</f>
        <v>0</v>
      </c>
      <c r="D100">
        <f ca="1">IF('Obchodní deník'!$R103&gt;=D$1,1,0)</f>
        <v>0</v>
      </c>
      <c r="E100">
        <f ca="1">IF('Obchodní deník'!$R103&gt;=E$1,1,0)</f>
        <v>0</v>
      </c>
      <c r="F100">
        <f ca="1">IF('Obchodní deník'!$R103&gt;=F$1,1,0)</f>
        <v>0</v>
      </c>
      <c r="G100">
        <f ca="1">IF('Obchodní deník'!$R103&gt;=G$1,1,0)</f>
        <v>0</v>
      </c>
      <c r="H100">
        <f ca="1">IF('Obchodní deník'!$R103&gt;=H$1,1,0)</f>
        <v>0</v>
      </c>
      <c r="I100">
        <f ca="1">IF('Obchodní deník'!$R103&gt;=I$1,1,0)</f>
        <v>0</v>
      </c>
      <c r="J100">
        <f ca="1">IF('Obchodní deník'!$R103&gt;=J$1,1,0)</f>
        <v>0</v>
      </c>
      <c r="K100">
        <f ca="1">IF('Obchodní deník'!$R103&gt;=K$1,1,0)</f>
        <v>0</v>
      </c>
      <c r="L100">
        <f ca="1">IF('Obchodní deník'!$R103&gt;=L$1,1,0)</f>
        <v>0</v>
      </c>
      <c r="M100">
        <f ca="1">IF('Obchodní deník'!$R103&gt;=M$1,1,0)</f>
        <v>0</v>
      </c>
      <c r="N100">
        <f ca="1">IF('Obchodní deník'!$R103&gt;=N$1,1,0)</f>
        <v>0</v>
      </c>
      <c r="O100">
        <f ca="1">IF('Obchodní deník'!$R103&gt;=O$1,1,0)</f>
        <v>0</v>
      </c>
      <c r="P100">
        <f ca="1">IF('Obchodní deník'!$R103&gt;=P$1,1,0)</f>
        <v>0</v>
      </c>
      <c r="Q100">
        <f ca="1">IF('Obchodní deník'!$R103&gt;=Q$1,1,0)</f>
        <v>0</v>
      </c>
      <c r="R100">
        <f ca="1">IF('Obchodní deník'!$R103&gt;=R$1,1,0)</f>
        <v>0</v>
      </c>
      <c r="S100">
        <f ca="1">IF('Obchodní deník'!$R103&gt;=S$1,1,0)</f>
        <v>0</v>
      </c>
      <c r="T100">
        <f ca="1">IF('Obchodní deník'!$R103&gt;=T$1,1,0)</f>
        <v>0</v>
      </c>
      <c r="U100">
        <f ca="1">IF('Obchodní deník'!$R103&gt;=U$1,1,0)</f>
        <v>0</v>
      </c>
      <c r="V100">
        <f ca="1">IF('Obchodní deník'!$R103&gt;=V$1,1,0)</f>
        <v>0</v>
      </c>
      <c r="W100">
        <f ca="1">IF('Obchodní deník'!$R103&gt;=W$1,1,0)</f>
        <v>0</v>
      </c>
      <c r="X100">
        <f ca="1">IF('Obchodní deník'!$R103&gt;=X$1,1,0)</f>
        <v>0</v>
      </c>
      <c r="Y100">
        <f ca="1">IF('Obchodní deník'!$R103&gt;=Y$1,1,0)</f>
        <v>0</v>
      </c>
      <c r="Z100">
        <f ca="1">IF('Obchodní deník'!$R103&gt;=Z$1,1,0)</f>
        <v>0</v>
      </c>
      <c r="AA100">
        <f ca="1">IF('Obchodní deník'!$R103&gt;=AA$1,1,0)</f>
        <v>0</v>
      </c>
      <c r="AB100">
        <f ca="1">IF('Obchodní deník'!$R103&gt;=AB$1,1,0)</f>
        <v>0</v>
      </c>
      <c r="AC100">
        <f ca="1">IF('Obchodní deník'!$R103&gt;=AC$1,1,0)</f>
        <v>0</v>
      </c>
      <c r="AD100">
        <f ca="1">IF('Obchodní deník'!$R103&gt;=AD$1,1,0)</f>
        <v>0</v>
      </c>
      <c r="AE100">
        <f ca="1">IF('Obchodní deník'!$R103&gt;=AE$1,1,0)</f>
        <v>0</v>
      </c>
      <c r="AF100">
        <f ca="1">IF('Obchodní deník'!$R103&gt;=AF$1,1,0)</f>
        <v>0</v>
      </c>
      <c r="AG100">
        <f ca="1">IF('Obchodní deník'!$R103&gt;=AG$1,1,0)</f>
        <v>0</v>
      </c>
      <c r="AH100">
        <f ca="1">IF('Obchodní deník'!$R103&gt;=AH$1,1,0)</f>
        <v>0</v>
      </c>
      <c r="AI100">
        <f ca="1">IF('Obchodní deník'!$R103&gt;=AI$1,1,0)</f>
        <v>0</v>
      </c>
      <c r="AJ100">
        <f ca="1">IF('Obchodní deník'!$R103&gt;=AJ$1,1,0)</f>
        <v>0</v>
      </c>
      <c r="AK100">
        <f ca="1">IF('Obchodní deník'!$R103&gt;=AK$1,1,0)</f>
        <v>0</v>
      </c>
      <c r="AL100">
        <f ca="1">IF('Obchodní deník'!$R103&gt;=AL$1,1,0)</f>
        <v>0</v>
      </c>
      <c r="AM100">
        <f ca="1">IF('Obchodní deník'!$R103&gt;=AM$1,1,0)</f>
        <v>0</v>
      </c>
      <c r="AN100">
        <f ca="1">IF('Obchodní deník'!$R103&gt;=AN$1,1,0)</f>
        <v>0</v>
      </c>
      <c r="AO100">
        <f ca="1">IF('Obchodní deník'!$R103&gt;=AO$1,1,0)</f>
        <v>0</v>
      </c>
    </row>
    <row r="101" spans="1:41">
      <c r="A101" s="1">
        <v>100</v>
      </c>
      <c r="B101">
        <f ca="1">IF('Obchodní deník'!$R104&gt;=B$1,1,0)</f>
        <v>0</v>
      </c>
      <c r="C101">
        <f ca="1">IF('Obchodní deník'!$R104&gt;=C$1,1,0)</f>
        <v>0</v>
      </c>
      <c r="D101">
        <f ca="1">IF('Obchodní deník'!$R104&gt;=D$1,1,0)</f>
        <v>0</v>
      </c>
      <c r="E101">
        <f ca="1">IF('Obchodní deník'!$R104&gt;=E$1,1,0)</f>
        <v>0</v>
      </c>
      <c r="F101">
        <f ca="1">IF('Obchodní deník'!$R104&gt;=F$1,1,0)</f>
        <v>0</v>
      </c>
      <c r="G101">
        <f ca="1">IF('Obchodní deník'!$R104&gt;=G$1,1,0)</f>
        <v>0</v>
      </c>
      <c r="H101">
        <f ca="1">IF('Obchodní deník'!$R104&gt;=H$1,1,0)</f>
        <v>0</v>
      </c>
      <c r="I101">
        <f ca="1">IF('Obchodní deník'!$R104&gt;=I$1,1,0)</f>
        <v>0</v>
      </c>
      <c r="J101">
        <f ca="1">IF('Obchodní deník'!$R104&gt;=J$1,1,0)</f>
        <v>0</v>
      </c>
      <c r="K101">
        <f ca="1">IF('Obchodní deník'!$R104&gt;=K$1,1,0)</f>
        <v>0</v>
      </c>
      <c r="L101">
        <f ca="1">IF('Obchodní deník'!$R104&gt;=L$1,1,0)</f>
        <v>0</v>
      </c>
      <c r="M101">
        <f ca="1">IF('Obchodní deník'!$R104&gt;=M$1,1,0)</f>
        <v>0</v>
      </c>
      <c r="N101">
        <f ca="1">IF('Obchodní deník'!$R104&gt;=N$1,1,0)</f>
        <v>0</v>
      </c>
      <c r="O101">
        <f ca="1">IF('Obchodní deník'!$R104&gt;=O$1,1,0)</f>
        <v>0</v>
      </c>
      <c r="P101">
        <f ca="1">IF('Obchodní deník'!$R104&gt;=P$1,1,0)</f>
        <v>0</v>
      </c>
      <c r="Q101">
        <f ca="1">IF('Obchodní deník'!$R104&gt;=Q$1,1,0)</f>
        <v>0</v>
      </c>
      <c r="R101">
        <f ca="1">IF('Obchodní deník'!$R104&gt;=R$1,1,0)</f>
        <v>0</v>
      </c>
      <c r="S101">
        <f ca="1">IF('Obchodní deník'!$R104&gt;=S$1,1,0)</f>
        <v>0</v>
      </c>
      <c r="T101">
        <f ca="1">IF('Obchodní deník'!$R104&gt;=T$1,1,0)</f>
        <v>0</v>
      </c>
      <c r="U101">
        <f ca="1">IF('Obchodní deník'!$R104&gt;=U$1,1,0)</f>
        <v>0</v>
      </c>
      <c r="V101">
        <f ca="1">IF('Obchodní deník'!$R104&gt;=V$1,1,0)</f>
        <v>0</v>
      </c>
      <c r="W101">
        <f ca="1">IF('Obchodní deník'!$R104&gt;=W$1,1,0)</f>
        <v>0</v>
      </c>
      <c r="X101">
        <f ca="1">IF('Obchodní deník'!$R104&gt;=X$1,1,0)</f>
        <v>0</v>
      </c>
      <c r="Y101">
        <f ca="1">IF('Obchodní deník'!$R104&gt;=Y$1,1,0)</f>
        <v>0</v>
      </c>
      <c r="Z101">
        <f ca="1">IF('Obchodní deník'!$R104&gt;=Z$1,1,0)</f>
        <v>0</v>
      </c>
      <c r="AA101">
        <f ca="1">IF('Obchodní deník'!$R104&gt;=AA$1,1,0)</f>
        <v>0</v>
      </c>
      <c r="AB101">
        <f ca="1">IF('Obchodní deník'!$R104&gt;=AB$1,1,0)</f>
        <v>0</v>
      </c>
      <c r="AC101">
        <f ca="1">IF('Obchodní deník'!$R104&gt;=AC$1,1,0)</f>
        <v>0</v>
      </c>
      <c r="AD101">
        <f ca="1">IF('Obchodní deník'!$R104&gt;=AD$1,1,0)</f>
        <v>0</v>
      </c>
      <c r="AE101">
        <f ca="1">IF('Obchodní deník'!$R104&gt;=AE$1,1,0)</f>
        <v>0</v>
      </c>
      <c r="AF101">
        <f ca="1">IF('Obchodní deník'!$R104&gt;=AF$1,1,0)</f>
        <v>0</v>
      </c>
      <c r="AG101">
        <f ca="1">IF('Obchodní deník'!$R104&gt;=AG$1,1,0)</f>
        <v>0</v>
      </c>
      <c r="AH101">
        <f ca="1">IF('Obchodní deník'!$R104&gt;=AH$1,1,0)</f>
        <v>0</v>
      </c>
      <c r="AI101">
        <f ca="1">IF('Obchodní deník'!$R104&gt;=AI$1,1,0)</f>
        <v>0</v>
      </c>
      <c r="AJ101">
        <f ca="1">IF('Obchodní deník'!$R104&gt;=AJ$1,1,0)</f>
        <v>0</v>
      </c>
      <c r="AK101">
        <f ca="1">IF('Obchodní deník'!$R104&gt;=AK$1,1,0)</f>
        <v>0</v>
      </c>
      <c r="AL101">
        <f ca="1">IF('Obchodní deník'!$R104&gt;=AL$1,1,0)</f>
        <v>0</v>
      </c>
      <c r="AM101">
        <f ca="1">IF('Obchodní deník'!$R104&gt;=AM$1,1,0)</f>
        <v>0</v>
      </c>
      <c r="AN101">
        <f ca="1">IF('Obchodní deník'!$R104&gt;=AN$1,1,0)</f>
        <v>0</v>
      </c>
      <c r="AO101">
        <f ca="1">IF('Obchodní deník'!$R104&gt;=AO$1,1,0)</f>
        <v>0</v>
      </c>
    </row>
    <row r="102" spans="1:41">
      <c r="A102" s="1">
        <v>101</v>
      </c>
      <c r="B102">
        <f ca="1">IF('Obchodní deník'!$R105&gt;=B$1,1,0)</f>
        <v>0</v>
      </c>
      <c r="C102">
        <f ca="1">IF('Obchodní deník'!$R105&gt;=C$1,1,0)</f>
        <v>0</v>
      </c>
      <c r="D102">
        <f ca="1">IF('Obchodní deník'!$R105&gt;=D$1,1,0)</f>
        <v>0</v>
      </c>
      <c r="E102">
        <f ca="1">IF('Obchodní deník'!$R105&gt;=E$1,1,0)</f>
        <v>0</v>
      </c>
      <c r="F102">
        <f ca="1">IF('Obchodní deník'!$R105&gt;=F$1,1,0)</f>
        <v>0</v>
      </c>
      <c r="G102">
        <f ca="1">IF('Obchodní deník'!$R105&gt;=G$1,1,0)</f>
        <v>0</v>
      </c>
      <c r="H102">
        <f ca="1">IF('Obchodní deník'!$R105&gt;=H$1,1,0)</f>
        <v>0</v>
      </c>
      <c r="I102">
        <f ca="1">IF('Obchodní deník'!$R105&gt;=I$1,1,0)</f>
        <v>0</v>
      </c>
      <c r="J102">
        <f ca="1">IF('Obchodní deník'!$R105&gt;=J$1,1,0)</f>
        <v>0</v>
      </c>
      <c r="K102">
        <f ca="1">IF('Obchodní deník'!$R105&gt;=K$1,1,0)</f>
        <v>0</v>
      </c>
      <c r="L102">
        <f ca="1">IF('Obchodní deník'!$R105&gt;=L$1,1,0)</f>
        <v>0</v>
      </c>
      <c r="M102">
        <f ca="1">IF('Obchodní deník'!$R105&gt;=M$1,1,0)</f>
        <v>0</v>
      </c>
      <c r="N102">
        <f ca="1">IF('Obchodní deník'!$R105&gt;=N$1,1,0)</f>
        <v>0</v>
      </c>
      <c r="O102">
        <f ca="1">IF('Obchodní deník'!$R105&gt;=O$1,1,0)</f>
        <v>0</v>
      </c>
      <c r="P102">
        <f ca="1">IF('Obchodní deník'!$R105&gt;=P$1,1,0)</f>
        <v>0</v>
      </c>
      <c r="Q102">
        <f ca="1">IF('Obchodní deník'!$R105&gt;=Q$1,1,0)</f>
        <v>0</v>
      </c>
      <c r="R102">
        <f ca="1">IF('Obchodní deník'!$R105&gt;=R$1,1,0)</f>
        <v>0</v>
      </c>
      <c r="S102">
        <f ca="1">IF('Obchodní deník'!$R105&gt;=S$1,1,0)</f>
        <v>0</v>
      </c>
      <c r="T102">
        <f ca="1">IF('Obchodní deník'!$R105&gt;=T$1,1,0)</f>
        <v>0</v>
      </c>
      <c r="U102">
        <f ca="1">IF('Obchodní deník'!$R105&gt;=U$1,1,0)</f>
        <v>0</v>
      </c>
      <c r="V102">
        <f ca="1">IF('Obchodní deník'!$R105&gt;=V$1,1,0)</f>
        <v>0</v>
      </c>
      <c r="W102">
        <f ca="1">IF('Obchodní deník'!$R105&gt;=W$1,1,0)</f>
        <v>0</v>
      </c>
      <c r="X102">
        <f ca="1">IF('Obchodní deník'!$R105&gt;=X$1,1,0)</f>
        <v>0</v>
      </c>
      <c r="Y102">
        <f ca="1">IF('Obchodní deník'!$R105&gt;=Y$1,1,0)</f>
        <v>0</v>
      </c>
      <c r="Z102">
        <f ca="1">IF('Obchodní deník'!$R105&gt;=Z$1,1,0)</f>
        <v>0</v>
      </c>
      <c r="AA102">
        <f ca="1">IF('Obchodní deník'!$R105&gt;=AA$1,1,0)</f>
        <v>0</v>
      </c>
      <c r="AB102">
        <f ca="1">IF('Obchodní deník'!$R105&gt;=AB$1,1,0)</f>
        <v>0</v>
      </c>
      <c r="AC102">
        <f ca="1">IF('Obchodní deník'!$R105&gt;=AC$1,1,0)</f>
        <v>0</v>
      </c>
      <c r="AD102">
        <f ca="1">IF('Obchodní deník'!$R105&gt;=AD$1,1,0)</f>
        <v>0</v>
      </c>
      <c r="AE102">
        <f ca="1">IF('Obchodní deník'!$R105&gt;=AE$1,1,0)</f>
        <v>0</v>
      </c>
      <c r="AF102">
        <f ca="1">IF('Obchodní deník'!$R105&gt;=AF$1,1,0)</f>
        <v>0</v>
      </c>
      <c r="AG102">
        <f ca="1">IF('Obchodní deník'!$R105&gt;=AG$1,1,0)</f>
        <v>0</v>
      </c>
      <c r="AH102">
        <f ca="1">IF('Obchodní deník'!$R105&gt;=AH$1,1,0)</f>
        <v>0</v>
      </c>
      <c r="AI102">
        <f ca="1">IF('Obchodní deník'!$R105&gt;=AI$1,1,0)</f>
        <v>0</v>
      </c>
      <c r="AJ102">
        <f ca="1">IF('Obchodní deník'!$R105&gt;=AJ$1,1,0)</f>
        <v>0</v>
      </c>
      <c r="AK102">
        <f ca="1">IF('Obchodní deník'!$R105&gt;=AK$1,1,0)</f>
        <v>0</v>
      </c>
      <c r="AL102">
        <f ca="1">IF('Obchodní deník'!$R105&gt;=AL$1,1,0)</f>
        <v>0</v>
      </c>
      <c r="AM102">
        <f ca="1">IF('Obchodní deník'!$R105&gt;=AM$1,1,0)</f>
        <v>0</v>
      </c>
      <c r="AN102">
        <f ca="1">IF('Obchodní deník'!$R105&gt;=AN$1,1,0)</f>
        <v>0</v>
      </c>
      <c r="AO102">
        <f ca="1">IF('Obchodní deník'!$R105&gt;=AO$1,1,0)</f>
        <v>0</v>
      </c>
    </row>
    <row r="103" spans="1:41">
      <c r="A103" s="1">
        <v>102</v>
      </c>
      <c r="B103">
        <f ca="1">IF('Obchodní deník'!$R106&gt;=B$1,1,0)</f>
        <v>0</v>
      </c>
      <c r="C103">
        <f ca="1">IF('Obchodní deník'!$R106&gt;=C$1,1,0)</f>
        <v>0</v>
      </c>
      <c r="D103">
        <f ca="1">IF('Obchodní deník'!$R106&gt;=D$1,1,0)</f>
        <v>0</v>
      </c>
      <c r="E103">
        <f ca="1">IF('Obchodní deník'!$R106&gt;=E$1,1,0)</f>
        <v>0</v>
      </c>
      <c r="F103">
        <f ca="1">IF('Obchodní deník'!$R106&gt;=F$1,1,0)</f>
        <v>0</v>
      </c>
      <c r="G103">
        <f ca="1">IF('Obchodní deník'!$R106&gt;=G$1,1,0)</f>
        <v>0</v>
      </c>
      <c r="H103">
        <f ca="1">IF('Obchodní deník'!$R106&gt;=H$1,1,0)</f>
        <v>0</v>
      </c>
      <c r="I103">
        <f ca="1">IF('Obchodní deník'!$R106&gt;=I$1,1,0)</f>
        <v>0</v>
      </c>
      <c r="J103">
        <f ca="1">IF('Obchodní deník'!$R106&gt;=J$1,1,0)</f>
        <v>0</v>
      </c>
      <c r="K103">
        <f ca="1">IF('Obchodní deník'!$R106&gt;=K$1,1,0)</f>
        <v>0</v>
      </c>
      <c r="L103">
        <f ca="1">IF('Obchodní deník'!$R106&gt;=L$1,1,0)</f>
        <v>0</v>
      </c>
      <c r="M103">
        <f ca="1">IF('Obchodní deník'!$R106&gt;=M$1,1,0)</f>
        <v>0</v>
      </c>
      <c r="N103">
        <f ca="1">IF('Obchodní deník'!$R106&gt;=N$1,1,0)</f>
        <v>0</v>
      </c>
      <c r="O103">
        <f ca="1">IF('Obchodní deník'!$R106&gt;=O$1,1,0)</f>
        <v>0</v>
      </c>
      <c r="P103">
        <f ca="1">IF('Obchodní deník'!$R106&gt;=P$1,1,0)</f>
        <v>0</v>
      </c>
      <c r="Q103">
        <f ca="1">IF('Obchodní deník'!$R106&gt;=Q$1,1,0)</f>
        <v>0</v>
      </c>
      <c r="R103">
        <f ca="1">IF('Obchodní deník'!$R106&gt;=R$1,1,0)</f>
        <v>0</v>
      </c>
      <c r="S103">
        <f ca="1">IF('Obchodní deník'!$R106&gt;=S$1,1,0)</f>
        <v>0</v>
      </c>
      <c r="T103">
        <f ca="1">IF('Obchodní deník'!$R106&gt;=T$1,1,0)</f>
        <v>0</v>
      </c>
      <c r="U103">
        <f ca="1">IF('Obchodní deník'!$R106&gt;=U$1,1,0)</f>
        <v>0</v>
      </c>
      <c r="V103">
        <f ca="1">IF('Obchodní deník'!$R106&gt;=V$1,1,0)</f>
        <v>0</v>
      </c>
      <c r="W103">
        <f ca="1">IF('Obchodní deník'!$R106&gt;=W$1,1,0)</f>
        <v>0</v>
      </c>
      <c r="X103">
        <f ca="1">IF('Obchodní deník'!$R106&gt;=X$1,1,0)</f>
        <v>0</v>
      </c>
      <c r="Y103">
        <f ca="1">IF('Obchodní deník'!$R106&gt;=Y$1,1,0)</f>
        <v>0</v>
      </c>
      <c r="Z103">
        <f ca="1">IF('Obchodní deník'!$R106&gt;=Z$1,1,0)</f>
        <v>0</v>
      </c>
      <c r="AA103">
        <f ca="1">IF('Obchodní deník'!$R106&gt;=AA$1,1,0)</f>
        <v>0</v>
      </c>
      <c r="AB103">
        <f ca="1">IF('Obchodní deník'!$R106&gt;=AB$1,1,0)</f>
        <v>0</v>
      </c>
      <c r="AC103">
        <f ca="1">IF('Obchodní deník'!$R106&gt;=AC$1,1,0)</f>
        <v>0</v>
      </c>
      <c r="AD103">
        <f ca="1">IF('Obchodní deník'!$R106&gt;=AD$1,1,0)</f>
        <v>0</v>
      </c>
      <c r="AE103">
        <f ca="1">IF('Obchodní deník'!$R106&gt;=AE$1,1,0)</f>
        <v>0</v>
      </c>
      <c r="AF103">
        <f ca="1">IF('Obchodní deník'!$R106&gt;=AF$1,1,0)</f>
        <v>0</v>
      </c>
      <c r="AG103">
        <f ca="1">IF('Obchodní deník'!$R106&gt;=AG$1,1,0)</f>
        <v>0</v>
      </c>
      <c r="AH103">
        <f ca="1">IF('Obchodní deník'!$R106&gt;=AH$1,1,0)</f>
        <v>0</v>
      </c>
      <c r="AI103">
        <f ca="1">IF('Obchodní deník'!$R106&gt;=AI$1,1,0)</f>
        <v>0</v>
      </c>
      <c r="AJ103">
        <f ca="1">IF('Obchodní deník'!$R106&gt;=AJ$1,1,0)</f>
        <v>0</v>
      </c>
      <c r="AK103">
        <f ca="1">IF('Obchodní deník'!$R106&gt;=AK$1,1,0)</f>
        <v>0</v>
      </c>
      <c r="AL103">
        <f ca="1">IF('Obchodní deník'!$R106&gt;=AL$1,1,0)</f>
        <v>0</v>
      </c>
      <c r="AM103">
        <f ca="1">IF('Obchodní deník'!$R106&gt;=AM$1,1,0)</f>
        <v>0</v>
      </c>
      <c r="AN103">
        <f ca="1">IF('Obchodní deník'!$R106&gt;=AN$1,1,0)</f>
        <v>0</v>
      </c>
      <c r="AO103">
        <f ca="1">IF('Obchodní deník'!$R106&gt;=AO$1,1,0)</f>
        <v>0</v>
      </c>
    </row>
    <row r="104" spans="1:41">
      <c r="A104" s="1">
        <v>103</v>
      </c>
      <c r="B104">
        <f ca="1">IF('Obchodní deník'!$R107&gt;=B$1,1,0)</f>
        <v>0</v>
      </c>
      <c r="C104">
        <f ca="1">IF('Obchodní deník'!$R107&gt;=C$1,1,0)</f>
        <v>0</v>
      </c>
      <c r="D104">
        <f ca="1">IF('Obchodní deník'!$R107&gt;=D$1,1,0)</f>
        <v>0</v>
      </c>
      <c r="E104">
        <f ca="1">IF('Obchodní deník'!$R107&gt;=E$1,1,0)</f>
        <v>0</v>
      </c>
      <c r="F104">
        <f ca="1">IF('Obchodní deník'!$R107&gt;=F$1,1,0)</f>
        <v>0</v>
      </c>
      <c r="G104">
        <f ca="1">IF('Obchodní deník'!$R107&gt;=G$1,1,0)</f>
        <v>0</v>
      </c>
      <c r="H104">
        <f ca="1">IF('Obchodní deník'!$R107&gt;=H$1,1,0)</f>
        <v>0</v>
      </c>
      <c r="I104">
        <f ca="1">IF('Obchodní deník'!$R107&gt;=I$1,1,0)</f>
        <v>0</v>
      </c>
      <c r="J104">
        <f ca="1">IF('Obchodní deník'!$R107&gt;=J$1,1,0)</f>
        <v>0</v>
      </c>
      <c r="K104">
        <f ca="1">IF('Obchodní deník'!$R107&gt;=K$1,1,0)</f>
        <v>0</v>
      </c>
      <c r="L104">
        <f ca="1">IF('Obchodní deník'!$R107&gt;=L$1,1,0)</f>
        <v>0</v>
      </c>
      <c r="M104">
        <f ca="1">IF('Obchodní deník'!$R107&gt;=M$1,1,0)</f>
        <v>0</v>
      </c>
      <c r="N104">
        <f ca="1">IF('Obchodní deník'!$R107&gt;=N$1,1,0)</f>
        <v>0</v>
      </c>
      <c r="O104">
        <f ca="1">IF('Obchodní deník'!$R107&gt;=O$1,1,0)</f>
        <v>0</v>
      </c>
      <c r="P104">
        <f ca="1">IF('Obchodní deník'!$R107&gt;=P$1,1,0)</f>
        <v>0</v>
      </c>
      <c r="Q104">
        <f ca="1">IF('Obchodní deník'!$R107&gt;=Q$1,1,0)</f>
        <v>0</v>
      </c>
      <c r="R104">
        <f ca="1">IF('Obchodní deník'!$R107&gt;=R$1,1,0)</f>
        <v>0</v>
      </c>
      <c r="S104">
        <f ca="1">IF('Obchodní deník'!$R107&gt;=S$1,1,0)</f>
        <v>0</v>
      </c>
      <c r="T104">
        <f ca="1">IF('Obchodní deník'!$R107&gt;=T$1,1,0)</f>
        <v>0</v>
      </c>
      <c r="U104">
        <f ca="1">IF('Obchodní deník'!$R107&gt;=U$1,1,0)</f>
        <v>0</v>
      </c>
      <c r="V104">
        <f ca="1">IF('Obchodní deník'!$R107&gt;=V$1,1,0)</f>
        <v>0</v>
      </c>
      <c r="W104">
        <f ca="1">IF('Obchodní deník'!$R107&gt;=W$1,1,0)</f>
        <v>0</v>
      </c>
      <c r="X104">
        <f ca="1">IF('Obchodní deník'!$R107&gt;=X$1,1,0)</f>
        <v>0</v>
      </c>
      <c r="Y104">
        <f ca="1">IF('Obchodní deník'!$R107&gt;=Y$1,1,0)</f>
        <v>0</v>
      </c>
      <c r="Z104">
        <f ca="1">IF('Obchodní deník'!$R107&gt;=Z$1,1,0)</f>
        <v>0</v>
      </c>
      <c r="AA104">
        <f ca="1">IF('Obchodní deník'!$R107&gt;=AA$1,1,0)</f>
        <v>0</v>
      </c>
      <c r="AB104">
        <f ca="1">IF('Obchodní deník'!$R107&gt;=AB$1,1,0)</f>
        <v>0</v>
      </c>
      <c r="AC104">
        <f ca="1">IF('Obchodní deník'!$R107&gt;=AC$1,1,0)</f>
        <v>0</v>
      </c>
      <c r="AD104">
        <f ca="1">IF('Obchodní deník'!$R107&gt;=AD$1,1,0)</f>
        <v>0</v>
      </c>
      <c r="AE104">
        <f ca="1">IF('Obchodní deník'!$R107&gt;=AE$1,1,0)</f>
        <v>0</v>
      </c>
      <c r="AF104">
        <f ca="1">IF('Obchodní deník'!$R107&gt;=AF$1,1,0)</f>
        <v>0</v>
      </c>
      <c r="AG104">
        <f ca="1">IF('Obchodní deník'!$R107&gt;=AG$1,1,0)</f>
        <v>0</v>
      </c>
      <c r="AH104">
        <f ca="1">IF('Obchodní deník'!$R107&gt;=AH$1,1,0)</f>
        <v>0</v>
      </c>
      <c r="AI104">
        <f ca="1">IF('Obchodní deník'!$R107&gt;=AI$1,1,0)</f>
        <v>0</v>
      </c>
      <c r="AJ104">
        <f ca="1">IF('Obchodní deník'!$R107&gt;=AJ$1,1,0)</f>
        <v>0</v>
      </c>
      <c r="AK104">
        <f ca="1">IF('Obchodní deník'!$R107&gt;=AK$1,1,0)</f>
        <v>0</v>
      </c>
      <c r="AL104">
        <f ca="1">IF('Obchodní deník'!$R107&gt;=AL$1,1,0)</f>
        <v>0</v>
      </c>
      <c r="AM104">
        <f ca="1">IF('Obchodní deník'!$R107&gt;=AM$1,1,0)</f>
        <v>0</v>
      </c>
      <c r="AN104">
        <f ca="1">IF('Obchodní deník'!$R107&gt;=AN$1,1,0)</f>
        <v>0</v>
      </c>
      <c r="AO104">
        <f ca="1">IF('Obchodní deník'!$R107&gt;=AO$1,1,0)</f>
        <v>0</v>
      </c>
    </row>
    <row r="105" spans="1:41">
      <c r="A105" s="1">
        <v>104</v>
      </c>
      <c r="B105">
        <f ca="1">IF('Obchodní deník'!$R108&gt;=B$1,1,0)</f>
        <v>0</v>
      </c>
      <c r="C105">
        <f ca="1">IF('Obchodní deník'!$R108&gt;=C$1,1,0)</f>
        <v>0</v>
      </c>
      <c r="D105">
        <f ca="1">IF('Obchodní deník'!$R108&gt;=D$1,1,0)</f>
        <v>0</v>
      </c>
      <c r="E105">
        <f ca="1">IF('Obchodní deník'!$R108&gt;=E$1,1,0)</f>
        <v>0</v>
      </c>
      <c r="F105">
        <f ca="1">IF('Obchodní deník'!$R108&gt;=F$1,1,0)</f>
        <v>0</v>
      </c>
      <c r="G105">
        <f ca="1">IF('Obchodní deník'!$R108&gt;=G$1,1,0)</f>
        <v>0</v>
      </c>
      <c r="H105">
        <f ca="1">IF('Obchodní deník'!$R108&gt;=H$1,1,0)</f>
        <v>0</v>
      </c>
      <c r="I105">
        <f ca="1">IF('Obchodní deník'!$R108&gt;=I$1,1,0)</f>
        <v>0</v>
      </c>
      <c r="J105">
        <f ca="1">IF('Obchodní deník'!$R108&gt;=J$1,1,0)</f>
        <v>0</v>
      </c>
      <c r="K105">
        <f ca="1">IF('Obchodní deník'!$R108&gt;=K$1,1,0)</f>
        <v>0</v>
      </c>
      <c r="L105">
        <f ca="1">IF('Obchodní deník'!$R108&gt;=L$1,1,0)</f>
        <v>0</v>
      </c>
      <c r="M105">
        <f ca="1">IF('Obchodní deník'!$R108&gt;=M$1,1,0)</f>
        <v>0</v>
      </c>
      <c r="N105">
        <f ca="1">IF('Obchodní deník'!$R108&gt;=N$1,1,0)</f>
        <v>0</v>
      </c>
      <c r="O105">
        <f ca="1">IF('Obchodní deník'!$R108&gt;=O$1,1,0)</f>
        <v>0</v>
      </c>
      <c r="P105">
        <f ca="1">IF('Obchodní deník'!$R108&gt;=P$1,1,0)</f>
        <v>0</v>
      </c>
      <c r="Q105">
        <f ca="1">IF('Obchodní deník'!$R108&gt;=Q$1,1,0)</f>
        <v>0</v>
      </c>
      <c r="R105">
        <f ca="1">IF('Obchodní deník'!$R108&gt;=R$1,1,0)</f>
        <v>0</v>
      </c>
      <c r="S105">
        <f ca="1">IF('Obchodní deník'!$R108&gt;=S$1,1,0)</f>
        <v>0</v>
      </c>
      <c r="T105">
        <f ca="1">IF('Obchodní deník'!$R108&gt;=T$1,1,0)</f>
        <v>0</v>
      </c>
      <c r="U105">
        <f ca="1">IF('Obchodní deník'!$R108&gt;=U$1,1,0)</f>
        <v>0</v>
      </c>
      <c r="V105">
        <f ca="1">IF('Obchodní deník'!$R108&gt;=V$1,1,0)</f>
        <v>0</v>
      </c>
      <c r="W105">
        <f ca="1">IF('Obchodní deník'!$R108&gt;=W$1,1,0)</f>
        <v>0</v>
      </c>
      <c r="X105">
        <f ca="1">IF('Obchodní deník'!$R108&gt;=X$1,1,0)</f>
        <v>0</v>
      </c>
      <c r="Y105">
        <f ca="1">IF('Obchodní deník'!$R108&gt;=Y$1,1,0)</f>
        <v>0</v>
      </c>
      <c r="Z105">
        <f ca="1">IF('Obchodní deník'!$R108&gt;=Z$1,1,0)</f>
        <v>0</v>
      </c>
      <c r="AA105">
        <f ca="1">IF('Obchodní deník'!$R108&gt;=AA$1,1,0)</f>
        <v>0</v>
      </c>
      <c r="AB105">
        <f ca="1">IF('Obchodní deník'!$R108&gt;=AB$1,1,0)</f>
        <v>0</v>
      </c>
      <c r="AC105">
        <f ca="1">IF('Obchodní deník'!$R108&gt;=AC$1,1,0)</f>
        <v>0</v>
      </c>
      <c r="AD105">
        <f ca="1">IF('Obchodní deník'!$R108&gt;=AD$1,1,0)</f>
        <v>0</v>
      </c>
      <c r="AE105">
        <f ca="1">IF('Obchodní deník'!$R108&gt;=AE$1,1,0)</f>
        <v>0</v>
      </c>
      <c r="AF105">
        <f ca="1">IF('Obchodní deník'!$R108&gt;=AF$1,1,0)</f>
        <v>0</v>
      </c>
      <c r="AG105">
        <f ca="1">IF('Obchodní deník'!$R108&gt;=AG$1,1,0)</f>
        <v>0</v>
      </c>
      <c r="AH105">
        <f ca="1">IF('Obchodní deník'!$R108&gt;=AH$1,1,0)</f>
        <v>0</v>
      </c>
      <c r="AI105">
        <f ca="1">IF('Obchodní deník'!$R108&gt;=AI$1,1,0)</f>
        <v>0</v>
      </c>
      <c r="AJ105">
        <f ca="1">IF('Obchodní deník'!$R108&gt;=AJ$1,1,0)</f>
        <v>0</v>
      </c>
      <c r="AK105">
        <f ca="1">IF('Obchodní deník'!$R108&gt;=AK$1,1,0)</f>
        <v>0</v>
      </c>
      <c r="AL105">
        <f ca="1">IF('Obchodní deník'!$R108&gt;=AL$1,1,0)</f>
        <v>0</v>
      </c>
      <c r="AM105">
        <f ca="1">IF('Obchodní deník'!$R108&gt;=AM$1,1,0)</f>
        <v>0</v>
      </c>
      <c r="AN105">
        <f ca="1">IF('Obchodní deník'!$R108&gt;=AN$1,1,0)</f>
        <v>0</v>
      </c>
      <c r="AO105">
        <f ca="1">IF('Obchodní deník'!$R108&gt;=AO$1,1,0)</f>
        <v>0</v>
      </c>
    </row>
    <row r="106" spans="1:41">
      <c r="A106" s="1">
        <v>105</v>
      </c>
      <c r="B106">
        <f ca="1">IF('Obchodní deník'!$R109&gt;=B$1,1,0)</f>
        <v>0</v>
      </c>
      <c r="C106">
        <f ca="1">IF('Obchodní deník'!$R109&gt;=C$1,1,0)</f>
        <v>0</v>
      </c>
      <c r="D106">
        <f ca="1">IF('Obchodní deník'!$R109&gt;=D$1,1,0)</f>
        <v>0</v>
      </c>
      <c r="E106">
        <f ca="1">IF('Obchodní deník'!$R109&gt;=E$1,1,0)</f>
        <v>0</v>
      </c>
      <c r="F106">
        <f ca="1">IF('Obchodní deník'!$R109&gt;=F$1,1,0)</f>
        <v>0</v>
      </c>
      <c r="G106">
        <f ca="1">IF('Obchodní deník'!$R109&gt;=G$1,1,0)</f>
        <v>0</v>
      </c>
      <c r="H106">
        <f ca="1">IF('Obchodní deník'!$R109&gt;=H$1,1,0)</f>
        <v>0</v>
      </c>
      <c r="I106">
        <f ca="1">IF('Obchodní deník'!$R109&gt;=I$1,1,0)</f>
        <v>0</v>
      </c>
      <c r="J106">
        <f ca="1">IF('Obchodní deník'!$R109&gt;=J$1,1,0)</f>
        <v>0</v>
      </c>
      <c r="K106">
        <f ca="1">IF('Obchodní deník'!$R109&gt;=K$1,1,0)</f>
        <v>0</v>
      </c>
      <c r="L106">
        <f ca="1">IF('Obchodní deník'!$R109&gt;=L$1,1,0)</f>
        <v>0</v>
      </c>
      <c r="M106">
        <f ca="1">IF('Obchodní deník'!$R109&gt;=M$1,1,0)</f>
        <v>0</v>
      </c>
      <c r="N106">
        <f ca="1">IF('Obchodní deník'!$R109&gt;=N$1,1,0)</f>
        <v>0</v>
      </c>
      <c r="O106">
        <f ca="1">IF('Obchodní deník'!$R109&gt;=O$1,1,0)</f>
        <v>0</v>
      </c>
      <c r="P106">
        <f ca="1">IF('Obchodní deník'!$R109&gt;=P$1,1,0)</f>
        <v>0</v>
      </c>
      <c r="Q106">
        <f ca="1">IF('Obchodní deník'!$R109&gt;=Q$1,1,0)</f>
        <v>0</v>
      </c>
      <c r="R106">
        <f ca="1">IF('Obchodní deník'!$R109&gt;=R$1,1,0)</f>
        <v>0</v>
      </c>
      <c r="S106">
        <f ca="1">IF('Obchodní deník'!$R109&gt;=S$1,1,0)</f>
        <v>0</v>
      </c>
      <c r="T106">
        <f ca="1">IF('Obchodní deník'!$R109&gt;=T$1,1,0)</f>
        <v>0</v>
      </c>
      <c r="U106">
        <f ca="1">IF('Obchodní deník'!$R109&gt;=U$1,1,0)</f>
        <v>0</v>
      </c>
      <c r="V106">
        <f ca="1">IF('Obchodní deník'!$R109&gt;=V$1,1,0)</f>
        <v>0</v>
      </c>
      <c r="W106">
        <f ca="1">IF('Obchodní deník'!$R109&gt;=W$1,1,0)</f>
        <v>0</v>
      </c>
      <c r="X106">
        <f ca="1">IF('Obchodní deník'!$R109&gt;=X$1,1,0)</f>
        <v>0</v>
      </c>
      <c r="Y106">
        <f ca="1">IF('Obchodní deník'!$R109&gt;=Y$1,1,0)</f>
        <v>0</v>
      </c>
      <c r="Z106">
        <f ca="1">IF('Obchodní deník'!$R109&gt;=Z$1,1,0)</f>
        <v>0</v>
      </c>
      <c r="AA106">
        <f ca="1">IF('Obchodní deník'!$R109&gt;=AA$1,1,0)</f>
        <v>0</v>
      </c>
      <c r="AB106">
        <f ca="1">IF('Obchodní deník'!$R109&gt;=AB$1,1,0)</f>
        <v>0</v>
      </c>
      <c r="AC106">
        <f ca="1">IF('Obchodní deník'!$R109&gt;=AC$1,1,0)</f>
        <v>0</v>
      </c>
      <c r="AD106">
        <f ca="1">IF('Obchodní deník'!$R109&gt;=AD$1,1,0)</f>
        <v>0</v>
      </c>
      <c r="AE106">
        <f ca="1">IF('Obchodní deník'!$R109&gt;=AE$1,1,0)</f>
        <v>0</v>
      </c>
      <c r="AF106">
        <f ca="1">IF('Obchodní deník'!$R109&gt;=AF$1,1,0)</f>
        <v>0</v>
      </c>
      <c r="AG106">
        <f ca="1">IF('Obchodní deník'!$R109&gt;=AG$1,1,0)</f>
        <v>0</v>
      </c>
      <c r="AH106">
        <f ca="1">IF('Obchodní deník'!$R109&gt;=AH$1,1,0)</f>
        <v>0</v>
      </c>
      <c r="AI106">
        <f ca="1">IF('Obchodní deník'!$R109&gt;=AI$1,1,0)</f>
        <v>0</v>
      </c>
      <c r="AJ106">
        <f ca="1">IF('Obchodní deník'!$R109&gt;=AJ$1,1,0)</f>
        <v>0</v>
      </c>
      <c r="AK106">
        <f ca="1">IF('Obchodní deník'!$R109&gt;=AK$1,1,0)</f>
        <v>0</v>
      </c>
      <c r="AL106">
        <f ca="1">IF('Obchodní deník'!$R109&gt;=AL$1,1,0)</f>
        <v>0</v>
      </c>
      <c r="AM106">
        <f ca="1">IF('Obchodní deník'!$R109&gt;=AM$1,1,0)</f>
        <v>0</v>
      </c>
      <c r="AN106">
        <f ca="1">IF('Obchodní deník'!$R109&gt;=AN$1,1,0)</f>
        <v>0</v>
      </c>
      <c r="AO106">
        <f ca="1">IF('Obchodní deník'!$R109&gt;=AO$1,1,0)</f>
        <v>0</v>
      </c>
    </row>
    <row r="107" spans="1:41">
      <c r="A107" s="1">
        <v>106</v>
      </c>
      <c r="B107">
        <f ca="1">IF('Obchodní deník'!$R110&gt;=B$1,1,0)</f>
        <v>0</v>
      </c>
      <c r="C107">
        <f ca="1">IF('Obchodní deník'!$R110&gt;=C$1,1,0)</f>
        <v>0</v>
      </c>
      <c r="D107">
        <f ca="1">IF('Obchodní deník'!$R110&gt;=D$1,1,0)</f>
        <v>0</v>
      </c>
      <c r="E107">
        <f ca="1">IF('Obchodní deník'!$R110&gt;=E$1,1,0)</f>
        <v>0</v>
      </c>
      <c r="F107">
        <f ca="1">IF('Obchodní deník'!$R110&gt;=F$1,1,0)</f>
        <v>0</v>
      </c>
      <c r="G107">
        <f ca="1">IF('Obchodní deník'!$R110&gt;=G$1,1,0)</f>
        <v>0</v>
      </c>
      <c r="H107">
        <f ca="1">IF('Obchodní deník'!$R110&gt;=H$1,1,0)</f>
        <v>0</v>
      </c>
      <c r="I107">
        <f ca="1">IF('Obchodní deník'!$R110&gt;=I$1,1,0)</f>
        <v>0</v>
      </c>
      <c r="J107">
        <f ca="1">IF('Obchodní deník'!$R110&gt;=J$1,1,0)</f>
        <v>0</v>
      </c>
      <c r="K107">
        <f ca="1">IF('Obchodní deník'!$R110&gt;=K$1,1,0)</f>
        <v>0</v>
      </c>
      <c r="L107">
        <f ca="1">IF('Obchodní deník'!$R110&gt;=L$1,1,0)</f>
        <v>0</v>
      </c>
      <c r="M107">
        <f ca="1">IF('Obchodní deník'!$R110&gt;=M$1,1,0)</f>
        <v>0</v>
      </c>
      <c r="N107">
        <f ca="1">IF('Obchodní deník'!$R110&gt;=N$1,1,0)</f>
        <v>0</v>
      </c>
      <c r="O107">
        <f ca="1">IF('Obchodní deník'!$R110&gt;=O$1,1,0)</f>
        <v>0</v>
      </c>
      <c r="P107">
        <f ca="1">IF('Obchodní deník'!$R110&gt;=P$1,1,0)</f>
        <v>0</v>
      </c>
      <c r="Q107">
        <f ca="1">IF('Obchodní deník'!$R110&gt;=Q$1,1,0)</f>
        <v>0</v>
      </c>
      <c r="R107">
        <f ca="1">IF('Obchodní deník'!$R110&gt;=R$1,1,0)</f>
        <v>0</v>
      </c>
      <c r="S107">
        <f ca="1">IF('Obchodní deník'!$R110&gt;=S$1,1,0)</f>
        <v>0</v>
      </c>
      <c r="T107">
        <f ca="1">IF('Obchodní deník'!$R110&gt;=T$1,1,0)</f>
        <v>0</v>
      </c>
      <c r="U107">
        <f ca="1">IF('Obchodní deník'!$R110&gt;=U$1,1,0)</f>
        <v>0</v>
      </c>
      <c r="V107">
        <f ca="1">IF('Obchodní deník'!$R110&gt;=V$1,1,0)</f>
        <v>0</v>
      </c>
      <c r="W107">
        <f ca="1">IF('Obchodní deník'!$R110&gt;=W$1,1,0)</f>
        <v>0</v>
      </c>
      <c r="X107">
        <f ca="1">IF('Obchodní deník'!$R110&gt;=X$1,1,0)</f>
        <v>0</v>
      </c>
      <c r="Y107">
        <f ca="1">IF('Obchodní deník'!$R110&gt;=Y$1,1,0)</f>
        <v>0</v>
      </c>
      <c r="Z107">
        <f ca="1">IF('Obchodní deník'!$R110&gt;=Z$1,1,0)</f>
        <v>0</v>
      </c>
      <c r="AA107">
        <f ca="1">IF('Obchodní deník'!$R110&gt;=AA$1,1,0)</f>
        <v>0</v>
      </c>
      <c r="AB107">
        <f ca="1">IF('Obchodní deník'!$R110&gt;=AB$1,1,0)</f>
        <v>0</v>
      </c>
      <c r="AC107">
        <f ca="1">IF('Obchodní deník'!$R110&gt;=AC$1,1,0)</f>
        <v>0</v>
      </c>
      <c r="AD107">
        <f ca="1">IF('Obchodní deník'!$R110&gt;=AD$1,1,0)</f>
        <v>0</v>
      </c>
      <c r="AE107">
        <f ca="1">IF('Obchodní deník'!$R110&gt;=AE$1,1,0)</f>
        <v>0</v>
      </c>
      <c r="AF107">
        <f ca="1">IF('Obchodní deník'!$R110&gt;=AF$1,1,0)</f>
        <v>0</v>
      </c>
      <c r="AG107">
        <f ca="1">IF('Obchodní deník'!$R110&gt;=AG$1,1,0)</f>
        <v>0</v>
      </c>
      <c r="AH107">
        <f ca="1">IF('Obchodní deník'!$R110&gt;=AH$1,1,0)</f>
        <v>0</v>
      </c>
      <c r="AI107">
        <f ca="1">IF('Obchodní deník'!$R110&gt;=AI$1,1,0)</f>
        <v>0</v>
      </c>
      <c r="AJ107">
        <f ca="1">IF('Obchodní deník'!$R110&gt;=AJ$1,1,0)</f>
        <v>0</v>
      </c>
      <c r="AK107">
        <f ca="1">IF('Obchodní deník'!$R110&gt;=AK$1,1,0)</f>
        <v>0</v>
      </c>
      <c r="AL107">
        <f ca="1">IF('Obchodní deník'!$R110&gt;=AL$1,1,0)</f>
        <v>0</v>
      </c>
      <c r="AM107">
        <f ca="1">IF('Obchodní deník'!$R110&gt;=AM$1,1,0)</f>
        <v>0</v>
      </c>
      <c r="AN107">
        <f ca="1">IF('Obchodní deník'!$R110&gt;=AN$1,1,0)</f>
        <v>0</v>
      </c>
      <c r="AO107">
        <f ca="1">IF('Obchodní deník'!$R110&gt;=AO$1,1,0)</f>
        <v>0</v>
      </c>
    </row>
    <row r="108" spans="1:41">
      <c r="A108" s="1">
        <v>107</v>
      </c>
      <c r="B108">
        <f ca="1">IF('Obchodní deník'!$R111&gt;=B$1,1,0)</f>
        <v>0</v>
      </c>
      <c r="C108">
        <f ca="1">IF('Obchodní deník'!$R111&gt;=C$1,1,0)</f>
        <v>0</v>
      </c>
      <c r="D108">
        <f ca="1">IF('Obchodní deník'!$R111&gt;=D$1,1,0)</f>
        <v>0</v>
      </c>
      <c r="E108">
        <f ca="1">IF('Obchodní deník'!$R111&gt;=E$1,1,0)</f>
        <v>0</v>
      </c>
      <c r="F108">
        <f ca="1">IF('Obchodní deník'!$R111&gt;=F$1,1,0)</f>
        <v>0</v>
      </c>
      <c r="G108">
        <f ca="1">IF('Obchodní deník'!$R111&gt;=G$1,1,0)</f>
        <v>0</v>
      </c>
      <c r="H108">
        <f ca="1">IF('Obchodní deník'!$R111&gt;=H$1,1,0)</f>
        <v>0</v>
      </c>
      <c r="I108">
        <f ca="1">IF('Obchodní deník'!$R111&gt;=I$1,1,0)</f>
        <v>0</v>
      </c>
      <c r="J108">
        <f ca="1">IF('Obchodní deník'!$R111&gt;=J$1,1,0)</f>
        <v>0</v>
      </c>
      <c r="K108">
        <f ca="1">IF('Obchodní deník'!$R111&gt;=K$1,1,0)</f>
        <v>0</v>
      </c>
      <c r="L108">
        <f ca="1">IF('Obchodní deník'!$R111&gt;=L$1,1,0)</f>
        <v>0</v>
      </c>
      <c r="M108">
        <f ca="1">IF('Obchodní deník'!$R111&gt;=M$1,1,0)</f>
        <v>0</v>
      </c>
      <c r="N108">
        <f ca="1">IF('Obchodní deník'!$R111&gt;=N$1,1,0)</f>
        <v>0</v>
      </c>
      <c r="O108">
        <f ca="1">IF('Obchodní deník'!$R111&gt;=O$1,1,0)</f>
        <v>0</v>
      </c>
      <c r="P108">
        <f ca="1">IF('Obchodní deník'!$R111&gt;=P$1,1,0)</f>
        <v>0</v>
      </c>
      <c r="Q108">
        <f ca="1">IF('Obchodní deník'!$R111&gt;=Q$1,1,0)</f>
        <v>0</v>
      </c>
      <c r="R108">
        <f ca="1">IF('Obchodní deník'!$R111&gt;=R$1,1,0)</f>
        <v>0</v>
      </c>
      <c r="S108">
        <f ca="1">IF('Obchodní deník'!$R111&gt;=S$1,1,0)</f>
        <v>0</v>
      </c>
      <c r="T108">
        <f ca="1">IF('Obchodní deník'!$R111&gt;=T$1,1,0)</f>
        <v>0</v>
      </c>
      <c r="U108">
        <f ca="1">IF('Obchodní deník'!$R111&gt;=U$1,1,0)</f>
        <v>0</v>
      </c>
      <c r="V108">
        <f ca="1">IF('Obchodní deník'!$R111&gt;=V$1,1,0)</f>
        <v>0</v>
      </c>
      <c r="W108">
        <f ca="1">IF('Obchodní deník'!$R111&gt;=W$1,1,0)</f>
        <v>0</v>
      </c>
      <c r="X108">
        <f ca="1">IF('Obchodní deník'!$R111&gt;=X$1,1,0)</f>
        <v>0</v>
      </c>
      <c r="Y108">
        <f ca="1">IF('Obchodní deník'!$R111&gt;=Y$1,1,0)</f>
        <v>0</v>
      </c>
      <c r="Z108">
        <f ca="1">IF('Obchodní deník'!$R111&gt;=Z$1,1,0)</f>
        <v>0</v>
      </c>
      <c r="AA108">
        <f ca="1">IF('Obchodní deník'!$R111&gt;=AA$1,1,0)</f>
        <v>0</v>
      </c>
      <c r="AB108">
        <f ca="1">IF('Obchodní deník'!$R111&gt;=AB$1,1,0)</f>
        <v>0</v>
      </c>
      <c r="AC108">
        <f ca="1">IF('Obchodní deník'!$R111&gt;=AC$1,1,0)</f>
        <v>0</v>
      </c>
      <c r="AD108">
        <f ca="1">IF('Obchodní deník'!$R111&gt;=AD$1,1,0)</f>
        <v>0</v>
      </c>
      <c r="AE108">
        <f ca="1">IF('Obchodní deník'!$R111&gt;=AE$1,1,0)</f>
        <v>0</v>
      </c>
      <c r="AF108">
        <f ca="1">IF('Obchodní deník'!$R111&gt;=AF$1,1,0)</f>
        <v>0</v>
      </c>
      <c r="AG108">
        <f ca="1">IF('Obchodní deník'!$R111&gt;=AG$1,1,0)</f>
        <v>0</v>
      </c>
      <c r="AH108">
        <f ca="1">IF('Obchodní deník'!$R111&gt;=AH$1,1,0)</f>
        <v>0</v>
      </c>
      <c r="AI108">
        <f ca="1">IF('Obchodní deník'!$R111&gt;=AI$1,1,0)</f>
        <v>0</v>
      </c>
      <c r="AJ108">
        <f ca="1">IF('Obchodní deník'!$R111&gt;=AJ$1,1,0)</f>
        <v>0</v>
      </c>
      <c r="AK108">
        <f ca="1">IF('Obchodní deník'!$R111&gt;=AK$1,1,0)</f>
        <v>0</v>
      </c>
      <c r="AL108">
        <f ca="1">IF('Obchodní deník'!$R111&gt;=AL$1,1,0)</f>
        <v>0</v>
      </c>
      <c r="AM108">
        <f ca="1">IF('Obchodní deník'!$R111&gt;=AM$1,1,0)</f>
        <v>0</v>
      </c>
      <c r="AN108">
        <f ca="1">IF('Obchodní deník'!$R111&gt;=AN$1,1,0)</f>
        <v>0</v>
      </c>
      <c r="AO108">
        <f ca="1">IF('Obchodní deník'!$R111&gt;=AO$1,1,0)</f>
        <v>0</v>
      </c>
    </row>
    <row r="109" spans="1:41">
      <c r="A109" s="1">
        <v>108</v>
      </c>
      <c r="B109">
        <f ca="1">IF('Obchodní deník'!$R112&gt;=B$1,1,0)</f>
        <v>0</v>
      </c>
      <c r="C109">
        <f ca="1">IF('Obchodní deník'!$R112&gt;=C$1,1,0)</f>
        <v>0</v>
      </c>
      <c r="D109">
        <f ca="1">IF('Obchodní deník'!$R112&gt;=D$1,1,0)</f>
        <v>0</v>
      </c>
      <c r="E109">
        <f ca="1">IF('Obchodní deník'!$R112&gt;=E$1,1,0)</f>
        <v>0</v>
      </c>
      <c r="F109">
        <f ca="1">IF('Obchodní deník'!$R112&gt;=F$1,1,0)</f>
        <v>0</v>
      </c>
      <c r="G109">
        <f ca="1">IF('Obchodní deník'!$R112&gt;=G$1,1,0)</f>
        <v>0</v>
      </c>
      <c r="H109">
        <f ca="1">IF('Obchodní deník'!$R112&gt;=H$1,1,0)</f>
        <v>0</v>
      </c>
      <c r="I109">
        <f ca="1">IF('Obchodní deník'!$R112&gt;=I$1,1,0)</f>
        <v>0</v>
      </c>
      <c r="J109">
        <f ca="1">IF('Obchodní deník'!$R112&gt;=J$1,1,0)</f>
        <v>0</v>
      </c>
      <c r="K109">
        <f ca="1">IF('Obchodní deník'!$R112&gt;=K$1,1,0)</f>
        <v>0</v>
      </c>
      <c r="L109">
        <f ca="1">IF('Obchodní deník'!$R112&gt;=L$1,1,0)</f>
        <v>0</v>
      </c>
      <c r="M109">
        <f ca="1">IF('Obchodní deník'!$R112&gt;=M$1,1,0)</f>
        <v>0</v>
      </c>
      <c r="N109">
        <f ca="1">IF('Obchodní deník'!$R112&gt;=N$1,1,0)</f>
        <v>0</v>
      </c>
      <c r="O109">
        <f ca="1">IF('Obchodní deník'!$R112&gt;=O$1,1,0)</f>
        <v>0</v>
      </c>
      <c r="P109">
        <f ca="1">IF('Obchodní deník'!$R112&gt;=P$1,1,0)</f>
        <v>0</v>
      </c>
      <c r="Q109">
        <f ca="1">IF('Obchodní deník'!$R112&gt;=Q$1,1,0)</f>
        <v>0</v>
      </c>
      <c r="R109">
        <f ca="1">IF('Obchodní deník'!$R112&gt;=R$1,1,0)</f>
        <v>0</v>
      </c>
      <c r="S109">
        <f ca="1">IF('Obchodní deník'!$R112&gt;=S$1,1,0)</f>
        <v>0</v>
      </c>
      <c r="T109">
        <f ca="1">IF('Obchodní deník'!$R112&gt;=T$1,1,0)</f>
        <v>0</v>
      </c>
      <c r="U109">
        <f ca="1">IF('Obchodní deník'!$R112&gt;=U$1,1,0)</f>
        <v>0</v>
      </c>
      <c r="V109">
        <f ca="1">IF('Obchodní deník'!$R112&gt;=V$1,1,0)</f>
        <v>0</v>
      </c>
      <c r="W109">
        <f ca="1">IF('Obchodní deník'!$R112&gt;=W$1,1,0)</f>
        <v>0</v>
      </c>
      <c r="X109">
        <f ca="1">IF('Obchodní deník'!$R112&gt;=X$1,1,0)</f>
        <v>0</v>
      </c>
      <c r="Y109">
        <f ca="1">IF('Obchodní deník'!$R112&gt;=Y$1,1,0)</f>
        <v>0</v>
      </c>
      <c r="Z109">
        <f ca="1">IF('Obchodní deník'!$R112&gt;=Z$1,1,0)</f>
        <v>0</v>
      </c>
      <c r="AA109">
        <f ca="1">IF('Obchodní deník'!$R112&gt;=AA$1,1,0)</f>
        <v>0</v>
      </c>
      <c r="AB109">
        <f ca="1">IF('Obchodní deník'!$R112&gt;=AB$1,1,0)</f>
        <v>0</v>
      </c>
      <c r="AC109">
        <f ca="1">IF('Obchodní deník'!$R112&gt;=AC$1,1,0)</f>
        <v>0</v>
      </c>
      <c r="AD109">
        <f ca="1">IF('Obchodní deník'!$R112&gt;=AD$1,1,0)</f>
        <v>0</v>
      </c>
      <c r="AE109">
        <f ca="1">IF('Obchodní deník'!$R112&gt;=AE$1,1,0)</f>
        <v>0</v>
      </c>
      <c r="AF109">
        <f ca="1">IF('Obchodní deník'!$R112&gt;=AF$1,1,0)</f>
        <v>0</v>
      </c>
      <c r="AG109">
        <f ca="1">IF('Obchodní deník'!$R112&gt;=AG$1,1,0)</f>
        <v>0</v>
      </c>
      <c r="AH109">
        <f ca="1">IF('Obchodní deník'!$R112&gt;=AH$1,1,0)</f>
        <v>0</v>
      </c>
      <c r="AI109">
        <f ca="1">IF('Obchodní deník'!$R112&gt;=AI$1,1,0)</f>
        <v>0</v>
      </c>
      <c r="AJ109">
        <f ca="1">IF('Obchodní deník'!$R112&gt;=AJ$1,1,0)</f>
        <v>0</v>
      </c>
      <c r="AK109">
        <f ca="1">IF('Obchodní deník'!$R112&gt;=AK$1,1,0)</f>
        <v>0</v>
      </c>
      <c r="AL109">
        <f ca="1">IF('Obchodní deník'!$R112&gt;=AL$1,1,0)</f>
        <v>0</v>
      </c>
      <c r="AM109">
        <f ca="1">IF('Obchodní deník'!$R112&gt;=AM$1,1,0)</f>
        <v>0</v>
      </c>
      <c r="AN109">
        <f ca="1">IF('Obchodní deník'!$R112&gt;=AN$1,1,0)</f>
        <v>0</v>
      </c>
      <c r="AO109">
        <f ca="1">IF('Obchodní deník'!$R112&gt;=AO$1,1,0)</f>
        <v>0</v>
      </c>
    </row>
    <row r="110" spans="1:41">
      <c r="A110" s="1">
        <v>109</v>
      </c>
      <c r="B110">
        <f ca="1">IF('Obchodní deník'!$R113&gt;=B$1,1,0)</f>
        <v>0</v>
      </c>
      <c r="C110">
        <f ca="1">IF('Obchodní deník'!$R113&gt;=C$1,1,0)</f>
        <v>0</v>
      </c>
      <c r="D110">
        <f ca="1">IF('Obchodní deník'!$R113&gt;=D$1,1,0)</f>
        <v>0</v>
      </c>
      <c r="E110">
        <f ca="1">IF('Obchodní deník'!$R113&gt;=E$1,1,0)</f>
        <v>0</v>
      </c>
      <c r="F110">
        <f ca="1">IF('Obchodní deník'!$R113&gt;=F$1,1,0)</f>
        <v>0</v>
      </c>
      <c r="G110">
        <f ca="1">IF('Obchodní deník'!$R113&gt;=G$1,1,0)</f>
        <v>0</v>
      </c>
      <c r="H110">
        <f ca="1">IF('Obchodní deník'!$R113&gt;=H$1,1,0)</f>
        <v>0</v>
      </c>
      <c r="I110">
        <f ca="1">IF('Obchodní deník'!$R113&gt;=I$1,1,0)</f>
        <v>0</v>
      </c>
      <c r="J110">
        <f ca="1">IF('Obchodní deník'!$R113&gt;=J$1,1,0)</f>
        <v>0</v>
      </c>
      <c r="K110">
        <f ca="1">IF('Obchodní deník'!$R113&gt;=K$1,1,0)</f>
        <v>0</v>
      </c>
      <c r="L110">
        <f ca="1">IF('Obchodní deník'!$R113&gt;=L$1,1,0)</f>
        <v>0</v>
      </c>
      <c r="M110">
        <f ca="1">IF('Obchodní deník'!$R113&gt;=M$1,1,0)</f>
        <v>0</v>
      </c>
      <c r="N110">
        <f ca="1">IF('Obchodní deník'!$R113&gt;=N$1,1,0)</f>
        <v>0</v>
      </c>
      <c r="O110">
        <f ca="1">IF('Obchodní deník'!$R113&gt;=O$1,1,0)</f>
        <v>0</v>
      </c>
      <c r="P110">
        <f ca="1">IF('Obchodní deník'!$R113&gt;=P$1,1,0)</f>
        <v>0</v>
      </c>
      <c r="Q110">
        <f ca="1">IF('Obchodní deník'!$R113&gt;=Q$1,1,0)</f>
        <v>0</v>
      </c>
      <c r="R110">
        <f ca="1">IF('Obchodní deník'!$R113&gt;=R$1,1,0)</f>
        <v>0</v>
      </c>
      <c r="S110">
        <f ca="1">IF('Obchodní deník'!$R113&gt;=S$1,1,0)</f>
        <v>0</v>
      </c>
      <c r="T110">
        <f ca="1">IF('Obchodní deník'!$R113&gt;=T$1,1,0)</f>
        <v>0</v>
      </c>
      <c r="U110">
        <f ca="1">IF('Obchodní deník'!$R113&gt;=U$1,1,0)</f>
        <v>0</v>
      </c>
      <c r="V110">
        <f ca="1">IF('Obchodní deník'!$R113&gt;=V$1,1,0)</f>
        <v>0</v>
      </c>
      <c r="W110">
        <f ca="1">IF('Obchodní deník'!$R113&gt;=W$1,1,0)</f>
        <v>0</v>
      </c>
      <c r="X110">
        <f ca="1">IF('Obchodní deník'!$R113&gt;=X$1,1,0)</f>
        <v>0</v>
      </c>
      <c r="Y110">
        <f ca="1">IF('Obchodní deník'!$R113&gt;=Y$1,1,0)</f>
        <v>0</v>
      </c>
      <c r="Z110">
        <f ca="1">IF('Obchodní deník'!$R113&gt;=Z$1,1,0)</f>
        <v>0</v>
      </c>
      <c r="AA110">
        <f ca="1">IF('Obchodní deník'!$R113&gt;=AA$1,1,0)</f>
        <v>0</v>
      </c>
      <c r="AB110">
        <f ca="1">IF('Obchodní deník'!$R113&gt;=AB$1,1,0)</f>
        <v>0</v>
      </c>
      <c r="AC110">
        <f ca="1">IF('Obchodní deník'!$R113&gt;=AC$1,1,0)</f>
        <v>0</v>
      </c>
      <c r="AD110">
        <f ca="1">IF('Obchodní deník'!$R113&gt;=AD$1,1,0)</f>
        <v>0</v>
      </c>
      <c r="AE110">
        <f ca="1">IF('Obchodní deník'!$R113&gt;=AE$1,1,0)</f>
        <v>0</v>
      </c>
      <c r="AF110">
        <f ca="1">IF('Obchodní deník'!$R113&gt;=AF$1,1,0)</f>
        <v>0</v>
      </c>
      <c r="AG110">
        <f ca="1">IF('Obchodní deník'!$R113&gt;=AG$1,1,0)</f>
        <v>0</v>
      </c>
      <c r="AH110">
        <f ca="1">IF('Obchodní deník'!$R113&gt;=AH$1,1,0)</f>
        <v>0</v>
      </c>
      <c r="AI110">
        <f ca="1">IF('Obchodní deník'!$R113&gt;=AI$1,1,0)</f>
        <v>0</v>
      </c>
      <c r="AJ110">
        <f ca="1">IF('Obchodní deník'!$R113&gt;=AJ$1,1,0)</f>
        <v>0</v>
      </c>
      <c r="AK110">
        <f ca="1">IF('Obchodní deník'!$R113&gt;=AK$1,1,0)</f>
        <v>0</v>
      </c>
      <c r="AL110">
        <f ca="1">IF('Obchodní deník'!$R113&gt;=AL$1,1,0)</f>
        <v>0</v>
      </c>
      <c r="AM110">
        <f ca="1">IF('Obchodní deník'!$R113&gt;=AM$1,1,0)</f>
        <v>0</v>
      </c>
      <c r="AN110">
        <f ca="1">IF('Obchodní deník'!$R113&gt;=AN$1,1,0)</f>
        <v>0</v>
      </c>
      <c r="AO110">
        <f ca="1">IF('Obchodní deník'!$R113&gt;=AO$1,1,0)</f>
        <v>0</v>
      </c>
    </row>
    <row r="111" spans="1:41">
      <c r="A111" s="1">
        <v>110</v>
      </c>
      <c r="B111">
        <f ca="1">IF('Obchodní deník'!$R114&gt;=B$1,1,0)</f>
        <v>0</v>
      </c>
      <c r="C111">
        <f ca="1">IF('Obchodní deník'!$R114&gt;=C$1,1,0)</f>
        <v>0</v>
      </c>
      <c r="D111">
        <f ca="1">IF('Obchodní deník'!$R114&gt;=D$1,1,0)</f>
        <v>0</v>
      </c>
      <c r="E111">
        <f ca="1">IF('Obchodní deník'!$R114&gt;=E$1,1,0)</f>
        <v>0</v>
      </c>
      <c r="F111">
        <f ca="1">IF('Obchodní deník'!$R114&gt;=F$1,1,0)</f>
        <v>0</v>
      </c>
      <c r="G111">
        <f ca="1">IF('Obchodní deník'!$R114&gt;=G$1,1,0)</f>
        <v>0</v>
      </c>
      <c r="H111">
        <f ca="1">IF('Obchodní deník'!$R114&gt;=H$1,1,0)</f>
        <v>0</v>
      </c>
      <c r="I111">
        <f ca="1">IF('Obchodní deník'!$R114&gt;=I$1,1,0)</f>
        <v>0</v>
      </c>
      <c r="J111">
        <f ca="1">IF('Obchodní deník'!$R114&gt;=J$1,1,0)</f>
        <v>0</v>
      </c>
      <c r="K111">
        <f ca="1">IF('Obchodní deník'!$R114&gt;=K$1,1,0)</f>
        <v>0</v>
      </c>
      <c r="L111">
        <f ca="1">IF('Obchodní deník'!$R114&gt;=L$1,1,0)</f>
        <v>0</v>
      </c>
      <c r="M111">
        <f ca="1">IF('Obchodní deník'!$R114&gt;=M$1,1,0)</f>
        <v>0</v>
      </c>
      <c r="N111">
        <f ca="1">IF('Obchodní deník'!$R114&gt;=N$1,1,0)</f>
        <v>0</v>
      </c>
      <c r="O111">
        <f ca="1">IF('Obchodní deník'!$R114&gt;=O$1,1,0)</f>
        <v>0</v>
      </c>
      <c r="P111">
        <f ca="1">IF('Obchodní deník'!$R114&gt;=P$1,1,0)</f>
        <v>0</v>
      </c>
      <c r="Q111">
        <f ca="1">IF('Obchodní deník'!$R114&gt;=Q$1,1,0)</f>
        <v>0</v>
      </c>
      <c r="R111">
        <f ca="1">IF('Obchodní deník'!$R114&gt;=R$1,1,0)</f>
        <v>0</v>
      </c>
      <c r="S111">
        <f ca="1">IF('Obchodní deník'!$R114&gt;=S$1,1,0)</f>
        <v>0</v>
      </c>
      <c r="T111">
        <f ca="1">IF('Obchodní deník'!$R114&gt;=T$1,1,0)</f>
        <v>0</v>
      </c>
      <c r="U111">
        <f ca="1">IF('Obchodní deník'!$R114&gt;=U$1,1,0)</f>
        <v>0</v>
      </c>
      <c r="V111">
        <f ca="1">IF('Obchodní deník'!$R114&gt;=V$1,1,0)</f>
        <v>0</v>
      </c>
      <c r="W111">
        <f ca="1">IF('Obchodní deník'!$R114&gt;=W$1,1,0)</f>
        <v>0</v>
      </c>
      <c r="X111">
        <f ca="1">IF('Obchodní deník'!$R114&gt;=X$1,1,0)</f>
        <v>0</v>
      </c>
      <c r="Y111">
        <f ca="1">IF('Obchodní deník'!$R114&gt;=Y$1,1,0)</f>
        <v>0</v>
      </c>
      <c r="Z111">
        <f ca="1">IF('Obchodní deník'!$R114&gt;=Z$1,1,0)</f>
        <v>0</v>
      </c>
      <c r="AA111">
        <f ca="1">IF('Obchodní deník'!$R114&gt;=AA$1,1,0)</f>
        <v>0</v>
      </c>
      <c r="AB111">
        <f ca="1">IF('Obchodní deník'!$R114&gt;=AB$1,1,0)</f>
        <v>0</v>
      </c>
      <c r="AC111">
        <f ca="1">IF('Obchodní deník'!$R114&gt;=AC$1,1,0)</f>
        <v>0</v>
      </c>
      <c r="AD111">
        <f ca="1">IF('Obchodní deník'!$R114&gt;=AD$1,1,0)</f>
        <v>0</v>
      </c>
      <c r="AE111">
        <f ca="1">IF('Obchodní deník'!$R114&gt;=AE$1,1,0)</f>
        <v>0</v>
      </c>
      <c r="AF111">
        <f ca="1">IF('Obchodní deník'!$R114&gt;=AF$1,1,0)</f>
        <v>0</v>
      </c>
      <c r="AG111">
        <f ca="1">IF('Obchodní deník'!$R114&gt;=AG$1,1,0)</f>
        <v>0</v>
      </c>
      <c r="AH111">
        <f ca="1">IF('Obchodní deník'!$R114&gt;=AH$1,1,0)</f>
        <v>0</v>
      </c>
      <c r="AI111">
        <f ca="1">IF('Obchodní deník'!$R114&gt;=AI$1,1,0)</f>
        <v>0</v>
      </c>
      <c r="AJ111">
        <f ca="1">IF('Obchodní deník'!$R114&gt;=AJ$1,1,0)</f>
        <v>0</v>
      </c>
      <c r="AK111">
        <f ca="1">IF('Obchodní deník'!$R114&gt;=AK$1,1,0)</f>
        <v>0</v>
      </c>
      <c r="AL111">
        <f ca="1">IF('Obchodní deník'!$R114&gt;=AL$1,1,0)</f>
        <v>0</v>
      </c>
      <c r="AM111">
        <f ca="1">IF('Obchodní deník'!$R114&gt;=AM$1,1,0)</f>
        <v>0</v>
      </c>
      <c r="AN111">
        <f ca="1">IF('Obchodní deník'!$R114&gt;=AN$1,1,0)</f>
        <v>0</v>
      </c>
      <c r="AO111">
        <f ca="1">IF('Obchodní deník'!$R114&gt;=AO$1,1,0)</f>
        <v>0</v>
      </c>
    </row>
    <row r="112" spans="1:41">
      <c r="A112" s="1">
        <v>111</v>
      </c>
      <c r="B112">
        <f ca="1">IF('Obchodní deník'!$R115&gt;=B$1,1,0)</f>
        <v>0</v>
      </c>
      <c r="C112">
        <f ca="1">IF('Obchodní deník'!$R115&gt;=C$1,1,0)</f>
        <v>0</v>
      </c>
      <c r="D112">
        <f ca="1">IF('Obchodní deník'!$R115&gt;=D$1,1,0)</f>
        <v>0</v>
      </c>
      <c r="E112">
        <f ca="1">IF('Obchodní deník'!$R115&gt;=E$1,1,0)</f>
        <v>0</v>
      </c>
      <c r="F112">
        <f ca="1">IF('Obchodní deník'!$R115&gt;=F$1,1,0)</f>
        <v>0</v>
      </c>
      <c r="G112">
        <f ca="1">IF('Obchodní deník'!$R115&gt;=G$1,1,0)</f>
        <v>0</v>
      </c>
      <c r="H112">
        <f ca="1">IF('Obchodní deník'!$R115&gt;=H$1,1,0)</f>
        <v>0</v>
      </c>
      <c r="I112">
        <f ca="1">IF('Obchodní deník'!$R115&gt;=I$1,1,0)</f>
        <v>0</v>
      </c>
      <c r="J112">
        <f ca="1">IF('Obchodní deník'!$R115&gt;=J$1,1,0)</f>
        <v>0</v>
      </c>
      <c r="K112">
        <f ca="1">IF('Obchodní deník'!$R115&gt;=K$1,1,0)</f>
        <v>0</v>
      </c>
      <c r="L112">
        <f ca="1">IF('Obchodní deník'!$R115&gt;=L$1,1,0)</f>
        <v>0</v>
      </c>
      <c r="M112">
        <f ca="1">IF('Obchodní deník'!$R115&gt;=M$1,1,0)</f>
        <v>0</v>
      </c>
      <c r="N112">
        <f ca="1">IF('Obchodní deník'!$R115&gt;=N$1,1,0)</f>
        <v>0</v>
      </c>
      <c r="O112">
        <f ca="1">IF('Obchodní deník'!$R115&gt;=O$1,1,0)</f>
        <v>0</v>
      </c>
      <c r="P112">
        <f ca="1">IF('Obchodní deník'!$R115&gt;=P$1,1,0)</f>
        <v>0</v>
      </c>
      <c r="Q112">
        <f ca="1">IF('Obchodní deník'!$R115&gt;=Q$1,1,0)</f>
        <v>0</v>
      </c>
      <c r="R112">
        <f ca="1">IF('Obchodní deník'!$R115&gt;=R$1,1,0)</f>
        <v>0</v>
      </c>
      <c r="S112">
        <f ca="1">IF('Obchodní deník'!$R115&gt;=S$1,1,0)</f>
        <v>0</v>
      </c>
      <c r="T112">
        <f ca="1">IF('Obchodní deník'!$R115&gt;=T$1,1,0)</f>
        <v>0</v>
      </c>
      <c r="U112">
        <f ca="1">IF('Obchodní deník'!$R115&gt;=U$1,1,0)</f>
        <v>0</v>
      </c>
      <c r="V112">
        <f ca="1">IF('Obchodní deník'!$R115&gt;=V$1,1,0)</f>
        <v>0</v>
      </c>
      <c r="W112">
        <f ca="1">IF('Obchodní deník'!$R115&gt;=W$1,1,0)</f>
        <v>0</v>
      </c>
      <c r="X112">
        <f ca="1">IF('Obchodní deník'!$R115&gt;=X$1,1,0)</f>
        <v>0</v>
      </c>
      <c r="Y112">
        <f ca="1">IF('Obchodní deník'!$R115&gt;=Y$1,1,0)</f>
        <v>0</v>
      </c>
      <c r="Z112">
        <f ca="1">IF('Obchodní deník'!$R115&gt;=Z$1,1,0)</f>
        <v>0</v>
      </c>
      <c r="AA112">
        <f ca="1">IF('Obchodní deník'!$R115&gt;=AA$1,1,0)</f>
        <v>0</v>
      </c>
      <c r="AB112">
        <f ca="1">IF('Obchodní deník'!$R115&gt;=AB$1,1,0)</f>
        <v>0</v>
      </c>
      <c r="AC112">
        <f ca="1">IF('Obchodní deník'!$R115&gt;=AC$1,1,0)</f>
        <v>0</v>
      </c>
      <c r="AD112">
        <f ca="1">IF('Obchodní deník'!$R115&gt;=AD$1,1,0)</f>
        <v>0</v>
      </c>
      <c r="AE112">
        <f ca="1">IF('Obchodní deník'!$R115&gt;=AE$1,1,0)</f>
        <v>0</v>
      </c>
      <c r="AF112">
        <f ca="1">IF('Obchodní deník'!$R115&gt;=AF$1,1,0)</f>
        <v>0</v>
      </c>
      <c r="AG112">
        <f ca="1">IF('Obchodní deník'!$R115&gt;=AG$1,1,0)</f>
        <v>0</v>
      </c>
      <c r="AH112">
        <f ca="1">IF('Obchodní deník'!$R115&gt;=AH$1,1,0)</f>
        <v>0</v>
      </c>
      <c r="AI112">
        <f ca="1">IF('Obchodní deník'!$R115&gt;=AI$1,1,0)</f>
        <v>0</v>
      </c>
      <c r="AJ112">
        <f ca="1">IF('Obchodní deník'!$R115&gt;=AJ$1,1,0)</f>
        <v>0</v>
      </c>
      <c r="AK112">
        <f ca="1">IF('Obchodní deník'!$R115&gt;=AK$1,1,0)</f>
        <v>0</v>
      </c>
      <c r="AL112">
        <f ca="1">IF('Obchodní deník'!$R115&gt;=AL$1,1,0)</f>
        <v>0</v>
      </c>
      <c r="AM112">
        <f ca="1">IF('Obchodní deník'!$R115&gt;=AM$1,1,0)</f>
        <v>0</v>
      </c>
      <c r="AN112">
        <f ca="1">IF('Obchodní deník'!$R115&gt;=AN$1,1,0)</f>
        <v>0</v>
      </c>
      <c r="AO112">
        <f ca="1">IF('Obchodní deník'!$R115&gt;=AO$1,1,0)</f>
        <v>0</v>
      </c>
    </row>
    <row r="113" spans="1:41">
      <c r="A113" s="1">
        <v>112</v>
      </c>
      <c r="B113">
        <f ca="1">IF('Obchodní deník'!$R116&gt;=B$1,1,0)</f>
        <v>0</v>
      </c>
      <c r="C113">
        <f ca="1">IF('Obchodní deník'!$R116&gt;=C$1,1,0)</f>
        <v>0</v>
      </c>
      <c r="D113">
        <f ca="1">IF('Obchodní deník'!$R116&gt;=D$1,1,0)</f>
        <v>0</v>
      </c>
      <c r="E113">
        <f ca="1">IF('Obchodní deník'!$R116&gt;=E$1,1,0)</f>
        <v>0</v>
      </c>
      <c r="F113">
        <f ca="1">IF('Obchodní deník'!$R116&gt;=F$1,1,0)</f>
        <v>0</v>
      </c>
      <c r="G113">
        <f ca="1">IF('Obchodní deník'!$R116&gt;=G$1,1,0)</f>
        <v>0</v>
      </c>
      <c r="H113">
        <f ca="1">IF('Obchodní deník'!$R116&gt;=H$1,1,0)</f>
        <v>0</v>
      </c>
      <c r="I113">
        <f ca="1">IF('Obchodní deník'!$R116&gt;=I$1,1,0)</f>
        <v>0</v>
      </c>
      <c r="J113">
        <f ca="1">IF('Obchodní deník'!$R116&gt;=J$1,1,0)</f>
        <v>0</v>
      </c>
      <c r="K113">
        <f ca="1">IF('Obchodní deník'!$R116&gt;=K$1,1,0)</f>
        <v>0</v>
      </c>
      <c r="L113">
        <f ca="1">IF('Obchodní deník'!$R116&gt;=L$1,1,0)</f>
        <v>0</v>
      </c>
      <c r="M113">
        <f ca="1">IF('Obchodní deník'!$R116&gt;=M$1,1,0)</f>
        <v>0</v>
      </c>
      <c r="N113">
        <f ca="1">IF('Obchodní deník'!$R116&gt;=N$1,1,0)</f>
        <v>0</v>
      </c>
      <c r="O113">
        <f ca="1">IF('Obchodní deník'!$R116&gt;=O$1,1,0)</f>
        <v>0</v>
      </c>
      <c r="P113">
        <f ca="1">IF('Obchodní deník'!$R116&gt;=P$1,1,0)</f>
        <v>0</v>
      </c>
      <c r="Q113">
        <f ca="1">IF('Obchodní deník'!$R116&gt;=Q$1,1,0)</f>
        <v>0</v>
      </c>
      <c r="R113">
        <f ca="1">IF('Obchodní deník'!$R116&gt;=R$1,1,0)</f>
        <v>0</v>
      </c>
      <c r="S113">
        <f ca="1">IF('Obchodní deník'!$R116&gt;=S$1,1,0)</f>
        <v>0</v>
      </c>
      <c r="T113">
        <f ca="1">IF('Obchodní deník'!$R116&gt;=T$1,1,0)</f>
        <v>0</v>
      </c>
      <c r="U113">
        <f ca="1">IF('Obchodní deník'!$R116&gt;=U$1,1,0)</f>
        <v>0</v>
      </c>
      <c r="V113">
        <f ca="1">IF('Obchodní deník'!$R116&gt;=V$1,1,0)</f>
        <v>0</v>
      </c>
      <c r="W113">
        <f ca="1">IF('Obchodní deník'!$R116&gt;=W$1,1,0)</f>
        <v>0</v>
      </c>
      <c r="X113">
        <f ca="1">IF('Obchodní deník'!$R116&gt;=X$1,1,0)</f>
        <v>0</v>
      </c>
      <c r="Y113">
        <f ca="1">IF('Obchodní deník'!$R116&gt;=Y$1,1,0)</f>
        <v>0</v>
      </c>
      <c r="Z113">
        <f ca="1">IF('Obchodní deník'!$R116&gt;=Z$1,1,0)</f>
        <v>0</v>
      </c>
      <c r="AA113">
        <f ca="1">IF('Obchodní deník'!$R116&gt;=AA$1,1,0)</f>
        <v>0</v>
      </c>
      <c r="AB113">
        <f ca="1">IF('Obchodní deník'!$R116&gt;=AB$1,1,0)</f>
        <v>0</v>
      </c>
      <c r="AC113">
        <f ca="1">IF('Obchodní deník'!$R116&gt;=AC$1,1,0)</f>
        <v>0</v>
      </c>
      <c r="AD113">
        <f ca="1">IF('Obchodní deník'!$R116&gt;=AD$1,1,0)</f>
        <v>0</v>
      </c>
      <c r="AE113">
        <f ca="1">IF('Obchodní deník'!$R116&gt;=AE$1,1,0)</f>
        <v>0</v>
      </c>
      <c r="AF113">
        <f ca="1">IF('Obchodní deník'!$R116&gt;=AF$1,1,0)</f>
        <v>0</v>
      </c>
      <c r="AG113">
        <f ca="1">IF('Obchodní deník'!$R116&gt;=AG$1,1,0)</f>
        <v>0</v>
      </c>
      <c r="AH113">
        <f ca="1">IF('Obchodní deník'!$R116&gt;=AH$1,1,0)</f>
        <v>0</v>
      </c>
      <c r="AI113">
        <f ca="1">IF('Obchodní deník'!$R116&gt;=AI$1,1,0)</f>
        <v>0</v>
      </c>
      <c r="AJ113">
        <f ca="1">IF('Obchodní deník'!$R116&gt;=AJ$1,1,0)</f>
        <v>0</v>
      </c>
      <c r="AK113">
        <f ca="1">IF('Obchodní deník'!$R116&gt;=AK$1,1,0)</f>
        <v>0</v>
      </c>
      <c r="AL113">
        <f ca="1">IF('Obchodní deník'!$R116&gt;=AL$1,1,0)</f>
        <v>0</v>
      </c>
      <c r="AM113">
        <f ca="1">IF('Obchodní deník'!$R116&gt;=AM$1,1,0)</f>
        <v>0</v>
      </c>
      <c r="AN113">
        <f ca="1">IF('Obchodní deník'!$R116&gt;=AN$1,1,0)</f>
        <v>0</v>
      </c>
      <c r="AO113">
        <f ca="1">IF('Obchodní deník'!$R116&gt;=AO$1,1,0)</f>
        <v>0</v>
      </c>
    </row>
    <row r="114" spans="1:41">
      <c r="A114" s="1">
        <v>113</v>
      </c>
      <c r="B114">
        <f ca="1">IF('Obchodní deník'!$R117&gt;=B$1,1,0)</f>
        <v>0</v>
      </c>
      <c r="C114">
        <f ca="1">IF('Obchodní deník'!$R117&gt;=C$1,1,0)</f>
        <v>0</v>
      </c>
      <c r="D114">
        <f ca="1">IF('Obchodní deník'!$R117&gt;=D$1,1,0)</f>
        <v>0</v>
      </c>
      <c r="E114">
        <f ca="1">IF('Obchodní deník'!$R117&gt;=E$1,1,0)</f>
        <v>0</v>
      </c>
      <c r="F114">
        <f ca="1">IF('Obchodní deník'!$R117&gt;=F$1,1,0)</f>
        <v>0</v>
      </c>
      <c r="G114">
        <f ca="1">IF('Obchodní deník'!$R117&gt;=G$1,1,0)</f>
        <v>0</v>
      </c>
      <c r="H114">
        <f ca="1">IF('Obchodní deník'!$R117&gt;=H$1,1,0)</f>
        <v>0</v>
      </c>
      <c r="I114">
        <f ca="1">IF('Obchodní deník'!$R117&gt;=I$1,1,0)</f>
        <v>0</v>
      </c>
      <c r="J114">
        <f ca="1">IF('Obchodní deník'!$R117&gt;=J$1,1,0)</f>
        <v>0</v>
      </c>
      <c r="K114">
        <f ca="1">IF('Obchodní deník'!$R117&gt;=K$1,1,0)</f>
        <v>0</v>
      </c>
      <c r="L114">
        <f ca="1">IF('Obchodní deník'!$R117&gt;=L$1,1,0)</f>
        <v>0</v>
      </c>
      <c r="M114">
        <f ca="1">IF('Obchodní deník'!$R117&gt;=M$1,1,0)</f>
        <v>0</v>
      </c>
      <c r="N114">
        <f ca="1">IF('Obchodní deník'!$R117&gt;=N$1,1,0)</f>
        <v>0</v>
      </c>
      <c r="O114">
        <f ca="1">IF('Obchodní deník'!$R117&gt;=O$1,1,0)</f>
        <v>0</v>
      </c>
      <c r="P114">
        <f ca="1">IF('Obchodní deník'!$R117&gt;=P$1,1,0)</f>
        <v>0</v>
      </c>
      <c r="Q114">
        <f ca="1">IF('Obchodní deník'!$R117&gt;=Q$1,1,0)</f>
        <v>0</v>
      </c>
      <c r="R114">
        <f ca="1">IF('Obchodní deník'!$R117&gt;=R$1,1,0)</f>
        <v>0</v>
      </c>
      <c r="S114">
        <f ca="1">IF('Obchodní deník'!$R117&gt;=S$1,1,0)</f>
        <v>0</v>
      </c>
      <c r="T114">
        <f ca="1">IF('Obchodní deník'!$R117&gt;=T$1,1,0)</f>
        <v>0</v>
      </c>
      <c r="U114">
        <f ca="1">IF('Obchodní deník'!$R117&gt;=U$1,1,0)</f>
        <v>0</v>
      </c>
      <c r="V114">
        <f ca="1">IF('Obchodní deník'!$R117&gt;=V$1,1,0)</f>
        <v>0</v>
      </c>
      <c r="W114">
        <f ca="1">IF('Obchodní deník'!$R117&gt;=W$1,1,0)</f>
        <v>0</v>
      </c>
      <c r="X114">
        <f ca="1">IF('Obchodní deník'!$R117&gt;=X$1,1,0)</f>
        <v>0</v>
      </c>
      <c r="Y114">
        <f ca="1">IF('Obchodní deník'!$R117&gt;=Y$1,1,0)</f>
        <v>0</v>
      </c>
      <c r="Z114">
        <f ca="1">IF('Obchodní deník'!$R117&gt;=Z$1,1,0)</f>
        <v>0</v>
      </c>
      <c r="AA114">
        <f ca="1">IF('Obchodní deník'!$R117&gt;=AA$1,1,0)</f>
        <v>0</v>
      </c>
      <c r="AB114">
        <f ca="1">IF('Obchodní deník'!$R117&gt;=AB$1,1,0)</f>
        <v>0</v>
      </c>
      <c r="AC114">
        <f ca="1">IF('Obchodní deník'!$R117&gt;=AC$1,1,0)</f>
        <v>0</v>
      </c>
      <c r="AD114">
        <f ca="1">IF('Obchodní deník'!$R117&gt;=AD$1,1,0)</f>
        <v>0</v>
      </c>
      <c r="AE114">
        <f ca="1">IF('Obchodní deník'!$R117&gt;=AE$1,1,0)</f>
        <v>0</v>
      </c>
      <c r="AF114">
        <f ca="1">IF('Obchodní deník'!$R117&gt;=AF$1,1,0)</f>
        <v>0</v>
      </c>
      <c r="AG114">
        <f ca="1">IF('Obchodní deník'!$R117&gt;=AG$1,1,0)</f>
        <v>0</v>
      </c>
      <c r="AH114">
        <f ca="1">IF('Obchodní deník'!$R117&gt;=AH$1,1,0)</f>
        <v>0</v>
      </c>
      <c r="AI114">
        <f ca="1">IF('Obchodní deník'!$R117&gt;=AI$1,1,0)</f>
        <v>0</v>
      </c>
      <c r="AJ114">
        <f ca="1">IF('Obchodní deník'!$R117&gt;=AJ$1,1,0)</f>
        <v>0</v>
      </c>
      <c r="AK114">
        <f ca="1">IF('Obchodní deník'!$R117&gt;=AK$1,1,0)</f>
        <v>0</v>
      </c>
      <c r="AL114">
        <f ca="1">IF('Obchodní deník'!$R117&gt;=AL$1,1,0)</f>
        <v>0</v>
      </c>
      <c r="AM114">
        <f ca="1">IF('Obchodní deník'!$R117&gt;=AM$1,1,0)</f>
        <v>0</v>
      </c>
      <c r="AN114">
        <f ca="1">IF('Obchodní deník'!$R117&gt;=AN$1,1,0)</f>
        <v>0</v>
      </c>
      <c r="AO114">
        <f ca="1">IF('Obchodní deník'!$R117&gt;=AO$1,1,0)</f>
        <v>0</v>
      </c>
    </row>
    <row r="115" spans="1:41">
      <c r="A115" s="1">
        <v>114</v>
      </c>
      <c r="B115">
        <f ca="1">IF('Obchodní deník'!$R118&gt;=B$1,1,0)</f>
        <v>0</v>
      </c>
      <c r="C115">
        <f ca="1">IF('Obchodní deník'!$R118&gt;=C$1,1,0)</f>
        <v>0</v>
      </c>
      <c r="D115">
        <f ca="1">IF('Obchodní deník'!$R118&gt;=D$1,1,0)</f>
        <v>0</v>
      </c>
      <c r="E115">
        <f ca="1">IF('Obchodní deník'!$R118&gt;=E$1,1,0)</f>
        <v>0</v>
      </c>
      <c r="F115">
        <f ca="1">IF('Obchodní deník'!$R118&gt;=F$1,1,0)</f>
        <v>0</v>
      </c>
      <c r="G115">
        <f ca="1">IF('Obchodní deník'!$R118&gt;=G$1,1,0)</f>
        <v>0</v>
      </c>
      <c r="H115">
        <f ca="1">IF('Obchodní deník'!$R118&gt;=H$1,1,0)</f>
        <v>0</v>
      </c>
      <c r="I115">
        <f ca="1">IF('Obchodní deník'!$R118&gt;=I$1,1,0)</f>
        <v>0</v>
      </c>
      <c r="J115">
        <f ca="1">IF('Obchodní deník'!$R118&gt;=J$1,1,0)</f>
        <v>0</v>
      </c>
      <c r="K115">
        <f ca="1">IF('Obchodní deník'!$R118&gt;=K$1,1,0)</f>
        <v>0</v>
      </c>
      <c r="L115">
        <f ca="1">IF('Obchodní deník'!$R118&gt;=L$1,1,0)</f>
        <v>0</v>
      </c>
      <c r="M115">
        <f ca="1">IF('Obchodní deník'!$R118&gt;=M$1,1,0)</f>
        <v>0</v>
      </c>
      <c r="N115">
        <f ca="1">IF('Obchodní deník'!$R118&gt;=N$1,1,0)</f>
        <v>0</v>
      </c>
      <c r="O115">
        <f ca="1">IF('Obchodní deník'!$R118&gt;=O$1,1,0)</f>
        <v>0</v>
      </c>
      <c r="P115">
        <f ca="1">IF('Obchodní deník'!$R118&gt;=P$1,1,0)</f>
        <v>0</v>
      </c>
      <c r="Q115">
        <f ca="1">IF('Obchodní deník'!$R118&gt;=Q$1,1,0)</f>
        <v>0</v>
      </c>
      <c r="R115">
        <f ca="1">IF('Obchodní deník'!$R118&gt;=R$1,1,0)</f>
        <v>0</v>
      </c>
      <c r="S115">
        <f ca="1">IF('Obchodní deník'!$R118&gt;=S$1,1,0)</f>
        <v>0</v>
      </c>
      <c r="T115">
        <f ca="1">IF('Obchodní deník'!$R118&gt;=T$1,1,0)</f>
        <v>0</v>
      </c>
      <c r="U115">
        <f ca="1">IF('Obchodní deník'!$R118&gt;=U$1,1,0)</f>
        <v>0</v>
      </c>
      <c r="V115">
        <f ca="1">IF('Obchodní deník'!$R118&gt;=V$1,1,0)</f>
        <v>0</v>
      </c>
      <c r="W115">
        <f ca="1">IF('Obchodní deník'!$R118&gt;=W$1,1,0)</f>
        <v>0</v>
      </c>
      <c r="X115">
        <f ca="1">IF('Obchodní deník'!$R118&gt;=X$1,1,0)</f>
        <v>0</v>
      </c>
      <c r="Y115">
        <f ca="1">IF('Obchodní deník'!$R118&gt;=Y$1,1,0)</f>
        <v>0</v>
      </c>
      <c r="Z115">
        <f ca="1">IF('Obchodní deník'!$R118&gt;=Z$1,1,0)</f>
        <v>0</v>
      </c>
      <c r="AA115">
        <f ca="1">IF('Obchodní deník'!$R118&gt;=AA$1,1,0)</f>
        <v>0</v>
      </c>
      <c r="AB115">
        <f ca="1">IF('Obchodní deník'!$R118&gt;=AB$1,1,0)</f>
        <v>0</v>
      </c>
      <c r="AC115">
        <f ca="1">IF('Obchodní deník'!$R118&gt;=AC$1,1,0)</f>
        <v>0</v>
      </c>
      <c r="AD115">
        <f ca="1">IF('Obchodní deník'!$R118&gt;=AD$1,1,0)</f>
        <v>0</v>
      </c>
      <c r="AE115">
        <f ca="1">IF('Obchodní deník'!$R118&gt;=AE$1,1,0)</f>
        <v>0</v>
      </c>
      <c r="AF115">
        <f ca="1">IF('Obchodní deník'!$R118&gt;=AF$1,1,0)</f>
        <v>0</v>
      </c>
      <c r="AG115">
        <f ca="1">IF('Obchodní deník'!$R118&gt;=AG$1,1,0)</f>
        <v>0</v>
      </c>
      <c r="AH115">
        <f ca="1">IF('Obchodní deník'!$R118&gt;=AH$1,1,0)</f>
        <v>0</v>
      </c>
      <c r="AI115">
        <f ca="1">IF('Obchodní deník'!$R118&gt;=AI$1,1,0)</f>
        <v>0</v>
      </c>
      <c r="AJ115">
        <f ca="1">IF('Obchodní deník'!$R118&gt;=AJ$1,1,0)</f>
        <v>0</v>
      </c>
      <c r="AK115">
        <f ca="1">IF('Obchodní deník'!$R118&gt;=AK$1,1,0)</f>
        <v>0</v>
      </c>
      <c r="AL115">
        <f ca="1">IF('Obchodní deník'!$R118&gt;=AL$1,1,0)</f>
        <v>0</v>
      </c>
      <c r="AM115">
        <f ca="1">IF('Obchodní deník'!$R118&gt;=AM$1,1,0)</f>
        <v>0</v>
      </c>
      <c r="AN115">
        <f ca="1">IF('Obchodní deník'!$R118&gt;=AN$1,1,0)</f>
        <v>0</v>
      </c>
      <c r="AO115">
        <f ca="1">IF('Obchodní deník'!$R118&gt;=AO$1,1,0)</f>
        <v>0</v>
      </c>
    </row>
    <row r="116" spans="1:41">
      <c r="A116" s="1">
        <v>115</v>
      </c>
      <c r="B116">
        <f ca="1">IF('Obchodní deník'!$R119&gt;=B$1,1,0)</f>
        <v>0</v>
      </c>
      <c r="C116">
        <f ca="1">IF('Obchodní deník'!$R119&gt;=C$1,1,0)</f>
        <v>0</v>
      </c>
      <c r="D116">
        <f ca="1">IF('Obchodní deník'!$R119&gt;=D$1,1,0)</f>
        <v>0</v>
      </c>
      <c r="E116">
        <f ca="1">IF('Obchodní deník'!$R119&gt;=E$1,1,0)</f>
        <v>0</v>
      </c>
      <c r="F116">
        <f ca="1">IF('Obchodní deník'!$R119&gt;=F$1,1,0)</f>
        <v>0</v>
      </c>
      <c r="G116">
        <f ca="1">IF('Obchodní deník'!$R119&gt;=G$1,1,0)</f>
        <v>0</v>
      </c>
      <c r="H116">
        <f ca="1">IF('Obchodní deník'!$R119&gt;=H$1,1,0)</f>
        <v>0</v>
      </c>
      <c r="I116">
        <f ca="1">IF('Obchodní deník'!$R119&gt;=I$1,1,0)</f>
        <v>0</v>
      </c>
      <c r="J116">
        <f ca="1">IF('Obchodní deník'!$R119&gt;=J$1,1,0)</f>
        <v>0</v>
      </c>
      <c r="K116">
        <f ca="1">IF('Obchodní deník'!$R119&gt;=K$1,1,0)</f>
        <v>0</v>
      </c>
      <c r="L116">
        <f ca="1">IF('Obchodní deník'!$R119&gt;=L$1,1,0)</f>
        <v>0</v>
      </c>
      <c r="M116">
        <f ca="1">IF('Obchodní deník'!$R119&gt;=M$1,1,0)</f>
        <v>0</v>
      </c>
      <c r="N116">
        <f ca="1">IF('Obchodní deník'!$R119&gt;=N$1,1,0)</f>
        <v>0</v>
      </c>
      <c r="O116">
        <f ca="1">IF('Obchodní deník'!$R119&gt;=O$1,1,0)</f>
        <v>0</v>
      </c>
      <c r="P116">
        <f ca="1">IF('Obchodní deník'!$R119&gt;=P$1,1,0)</f>
        <v>0</v>
      </c>
      <c r="Q116">
        <f ca="1">IF('Obchodní deník'!$R119&gt;=Q$1,1,0)</f>
        <v>0</v>
      </c>
      <c r="R116">
        <f ca="1">IF('Obchodní deník'!$R119&gt;=R$1,1,0)</f>
        <v>0</v>
      </c>
      <c r="S116">
        <f ca="1">IF('Obchodní deník'!$R119&gt;=S$1,1,0)</f>
        <v>0</v>
      </c>
      <c r="T116">
        <f ca="1">IF('Obchodní deník'!$R119&gt;=T$1,1,0)</f>
        <v>0</v>
      </c>
      <c r="U116">
        <f ca="1">IF('Obchodní deník'!$R119&gt;=U$1,1,0)</f>
        <v>0</v>
      </c>
      <c r="V116">
        <f ca="1">IF('Obchodní deník'!$R119&gt;=V$1,1,0)</f>
        <v>0</v>
      </c>
      <c r="W116">
        <f ca="1">IF('Obchodní deník'!$R119&gt;=W$1,1,0)</f>
        <v>0</v>
      </c>
      <c r="X116">
        <f ca="1">IF('Obchodní deník'!$R119&gt;=X$1,1,0)</f>
        <v>0</v>
      </c>
      <c r="Y116">
        <f ca="1">IF('Obchodní deník'!$R119&gt;=Y$1,1,0)</f>
        <v>0</v>
      </c>
      <c r="Z116">
        <f ca="1">IF('Obchodní deník'!$R119&gt;=Z$1,1,0)</f>
        <v>0</v>
      </c>
      <c r="AA116">
        <f ca="1">IF('Obchodní deník'!$R119&gt;=AA$1,1,0)</f>
        <v>0</v>
      </c>
      <c r="AB116">
        <f ca="1">IF('Obchodní deník'!$R119&gt;=AB$1,1,0)</f>
        <v>0</v>
      </c>
      <c r="AC116">
        <f ca="1">IF('Obchodní deník'!$R119&gt;=AC$1,1,0)</f>
        <v>0</v>
      </c>
      <c r="AD116">
        <f ca="1">IF('Obchodní deník'!$R119&gt;=AD$1,1,0)</f>
        <v>0</v>
      </c>
      <c r="AE116">
        <f ca="1">IF('Obchodní deník'!$R119&gt;=AE$1,1,0)</f>
        <v>0</v>
      </c>
      <c r="AF116">
        <f ca="1">IF('Obchodní deník'!$R119&gt;=AF$1,1,0)</f>
        <v>0</v>
      </c>
      <c r="AG116">
        <f ca="1">IF('Obchodní deník'!$R119&gt;=AG$1,1,0)</f>
        <v>0</v>
      </c>
      <c r="AH116">
        <f ca="1">IF('Obchodní deník'!$R119&gt;=AH$1,1,0)</f>
        <v>0</v>
      </c>
      <c r="AI116">
        <f ca="1">IF('Obchodní deník'!$R119&gt;=AI$1,1,0)</f>
        <v>0</v>
      </c>
      <c r="AJ116">
        <f ca="1">IF('Obchodní deník'!$R119&gt;=AJ$1,1,0)</f>
        <v>0</v>
      </c>
      <c r="AK116">
        <f ca="1">IF('Obchodní deník'!$R119&gt;=AK$1,1,0)</f>
        <v>0</v>
      </c>
      <c r="AL116">
        <f ca="1">IF('Obchodní deník'!$R119&gt;=AL$1,1,0)</f>
        <v>0</v>
      </c>
      <c r="AM116">
        <f ca="1">IF('Obchodní deník'!$R119&gt;=AM$1,1,0)</f>
        <v>0</v>
      </c>
      <c r="AN116">
        <f ca="1">IF('Obchodní deník'!$R119&gt;=AN$1,1,0)</f>
        <v>0</v>
      </c>
      <c r="AO116">
        <f ca="1">IF('Obchodní deník'!$R119&gt;=AO$1,1,0)</f>
        <v>0</v>
      </c>
    </row>
    <row r="117" spans="1:41">
      <c r="A117" s="1">
        <v>116</v>
      </c>
      <c r="B117">
        <f ca="1">IF('Obchodní deník'!$R120&gt;=B$1,1,0)</f>
        <v>0</v>
      </c>
      <c r="C117">
        <f ca="1">IF('Obchodní deník'!$R120&gt;=C$1,1,0)</f>
        <v>0</v>
      </c>
      <c r="D117">
        <f ca="1">IF('Obchodní deník'!$R120&gt;=D$1,1,0)</f>
        <v>0</v>
      </c>
      <c r="E117">
        <f ca="1">IF('Obchodní deník'!$R120&gt;=E$1,1,0)</f>
        <v>0</v>
      </c>
      <c r="F117">
        <f ca="1">IF('Obchodní deník'!$R120&gt;=F$1,1,0)</f>
        <v>0</v>
      </c>
      <c r="G117">
        <f ca="1">IF('Obchodní deník'!$R120&gt;=G$1,1,0)</f>
        <v>0</v>
      </c>
      <c r="H117">
        <f ca="1">IF('Obchodní deník'!$R120&gt;=H$1,1,0)</f>
        <v>0</v>
      </c>
      <c r="I117">
        <f ca="1">IF('Obchodní deník'!$R120&gt;=I$1,1,0)</f>
        <v>0</v>
      </c>
      <c r="J117">
        <f ca="1">IF('Obchodní deník'!$R120&gt;=J$1,1,0)</f>
        <v>0</v>
      </c>
      <c r="K117">
        <f ca="1">IF('Obchodní deník'!$R120&gt;=K$1,1,0)</f>
        <v>0</v>
      </c>
      <c r="L117">
        <f ca="1">IF('Obchodní deník'!$R120&gt;=L$1,1,0)</f>
        <v>0</v>
      </c>
      <c r="M117">
        <f ca="1">IF('Obchodní deník'!$R120&gt;=M$1,1,0)</f>
        <v>0</v>
      </c>
      <c r="N117">
        <f ca="1">IF('Obchodní deník'!$R120&gt;=N$1,1,0)</f>
        <v>0</v>
      </c>
      <c r="O117">
        <f ca="1">IF('Obchodní deník'!$R120&gt;=O$1,1,0)</f>
        <v>0</v>
      </c>
      <c r="P117">
        <f ca="1">IF('Obchodní deník'!$R120&gt;=P$1,1,0)</f>
        <v>0</v>
      </c>
      <c r="Q117">
        <f ca="1">IF('Obchodní deník'!$R120&gt;=Q$1,1,0)</f>
        <v>0</v>
      </c>
      <c r="R117">
        <f ca="1">IF('Obchodní deník'!$R120&gt;=R$1,1,0)</f>
        <v>0</v>
      </c>
      <c r="S117">
        <f ca="1">IF('Obchodní deník'!$R120&gt;=S$1,1,0)</f>
        <v>0</v>
      </c>
      <c r="T117">
        <f ca="1">IF('Obchodní deník'!$R120&gt;=T$1,1,0)</f>
        <v>0</v>
      </c>
      <c r="U117">
        <f ca="1">IF('Obchodní deník'!$R120&gt;=U$1,1,0)</f>
        <v>0</v>
      </c>
      <c r="V117">
        <f ca="1">IF('Obchodní deník'!$R120&gt;=V$1,1,0)</f>
        <v>0</v>
      </c>
      <c r="W117">
        <f ca="1">IF('Obchodní deník'!$R120&gt;=W$1,1,0)</f>
        <v>0</v>
      </c>
      <c r="X117">
        <f ca="1">IF('Obchodní deník'!$R120&gt;=X$1,1,0)</f>
        <v>0</v>
      </c>
      <c r="Y117">
        <f ca="1">IF('Obchodní deník'!$R120&gt;=Y$1,1,0)</f>
        <v>0</v>
      </c>
      <c r="Z117">
        <f ca="1">IF('Obchodní deník'!$R120&gt;=Z$1,1,0)</f>
        <v>0</v>
      </c>
      <c r="AA117">
        <f ca="1">IF('Obchodní deník'!$R120&gt;=AA$1,1,0)</f>
        <v>0</v>
      </c>
      <c r="AB117">
        <f ca="1">IF('Obchodní deník'!$R120&gt;=AB$1,1,0)</f>
        <v>0</v>
      </c>
      <c r="AC117">
        <f ca="1">IF('Obchodní deník'!$R120&gt;=AC$1,1,0)</f>
        <v>0</v>
      </c>
      <c r="AD117">
        <f ca="1">IF('Obchodní deník'!$R120&gt;=AD$1,1,0)</f>
        <v>0</v>
      </c>
      <c r="AE117">
        <f ca="1">IF('Obchodní deník'!$R120&gt;=AE$1,1,0)</f>
        <v>0</v>
      </c>
      <c r="AF117">
        <f ca="1">IF('Obchodní deník'!$R120&gt;=AF$1,1,0)</f>
        <v>0</v>
      </c>
      <c r="AG117">
        <f ca="1">IF('Obchodní deník'!$R120&gt;=AG$1,1,0)</f>
        <v>0</v>
      </c>
      <c r="AH117">
        <f ca="1">IF('Obchodní deník'!$R120&gt;=AH$1,1,0)</f>
        <v>0</v>
      </c>
      <c r="AI117">
        <f ca="1">IF('Obchodní deník'!$R120&gt;=AI$1,1,0)</f>
        <v>0</v>
      </c>
      <c r="AJ117">
        <f ca="1">IF('Obchodní deník'!$R120&gt;=AJ$1,1,0)</f>
        <v>0</v>
      </c>
      <c r="AK117">
        <f ca="1">IF('Obchodní deník'!$R120&gt;=AK$1,1,0)</f>
        <v>0</v>
      </c>
      <c r="AL117">
        <f ca="1">IF('Obchodní deník'!$R120&gt;=AL$1,1,0)</f>
        <v>0</v>
      </c>
      <c r="AM117">
        <f ca="1">IF('Obchodní deník'!$R120&gt;=AM$1,1,0)</f>
        <v>0</v>
      </c>
      <c r="AN117">
        <f ca="1">IF('Obchodní deník'!$R120&gt;=AN$1,1,0)</f>
        <v>0</v>
      </c>
      <c r="AO117">
        <f ca="1">IF('Obchodní deník'!$R120&gt;=AO$1,1,0)</f>
        <v>0</v>
      </c>
    </row>
    <row r="118" spans="1:41">
      <c r="A118" s="1">
        <v>117</v>
      </c>
      <c r="B118">
        <f ca="1">IF('Obchodní deník'!$R121&gt;=B$1,1,0)</f>
        <v>0</v>
      </c>
      <c r="C118">
        <f ca="1">IF('Obchodní deník'!$R121&gt;=C$1,1,0)</f>
        <v>0</v>
      </c>
      <c r="D118">
        <f ca="1">IF('Obchodní deník'!$R121&gt;=D$1,1,0)</f>
        <v>0</v>
      </c>
      <c r="E118">
        <f ca="1">IF('Obchodní deník'!$R121&gt;=E$1,1,0)</f>
        <v>0</v>
      </c>
      <c r="F118">
        <f ca="1">IF('Obchodní deník'!$R121&gt;=F$1,1,0)</f>
        <v>0</v>
      </c>
      <c r="G118">
        <f ca="1">IF('Obchodní deník'!$R121&gt;=G$1,1,0)</f>
        <v>0</v>
      </c>
      <c r="H118">
        <f ca="1">IF('Obchodní deník'!$R121&gt;=H$1,1,0)</f>
        <v>0</v>
      </c>
      <c r="I118">
        <f ca="1">IF('Obchodní deník'!$R121&gt;=I$1,1,0)</f>
        <v>0</v>
      </c>
      <c r="J118">
        <f ca="1">IF('Obchodní deník'!$R121&gt;=J$1,1,0)</f>
        <v>0</v>
      </c>
      <c r="K118">
        <f ca="1">IF('Obchodní deník'!$R121&gt;=K$1,1,0)</f>
        <v>0</v>
      </c>
      <c r="L118">
        <f ca="1">IF('Obchodní deník'!$R121&gt;=L$1,1,0)</f>
        <v>0</v>
      </c>
      <c r="M118">
        <f ca="1">IF('Obchodní deník'!$R121&gt;=M$1,1,0)</f>
        <v>0</v>
      </c>
      <c r="N118">
        <f ca="1">IF('Obchodní deník'!$R121&gt;=N$1,1,0)</f>
        <v>0</v>
      </c>
      <c r="O118">
        <f ca="1">IF('Obchodní deník'!$R121&gt;=O$1,1,0)</f>
        <v>0</v>
      </c>
      <c r="P118">
        <f ca="1">IF('Obchodní deník'!$R121&gt;=P$1,1,0)</f>
        <v>0</v>
      </c>
      <c r="Q118">
        <f ca="1">IF('Obchodní deník'!$R121&gt;=Q$1,1,0)</f>
        <v>0</v>
      </c>
      <c r="R118">
        <f ca="1">IF('Obchodní deník'!$R121&gt;=R$1,1,0)</f>
        <v>0</v>
      </c>
      <c r="S118">
        <f ca="1">IF('Obchodní deník'!$R121&gt;=S$1,1,0)</f>
        <v>0</v>
      </c>
      <c r="T118">
        <f ca="1">IF('Obchodní deník'!$R121&gt;=T$1,1,0)</f>
        <v>0</v>
      </c>
      <c r="U118">
        <f ca="1">IF('Obchodní deník'!$R121&gt;=U$1,1,0)</f>
        <v>0</v>
      </c>
      <c r="V118">
        <f ca="1">IF('Obchodní deník'!$R121&gt;=V$1,1,0)</f>
        <v>0</v>
      </c>
      <c r="W118">
        <f ca="1">IF('Obchodní deník'!$R121&gt;=W$1,1,0)</f>
        <v>0</v>
      </c>
      <c r="X118">
        <f ca="1">IF('Obchodní deník'!$R121&gt;=X$1,1,0)</f>
        <v>0</v>
      </c>
      <c r="Y118">
        <f ca="1">IF('Obchodní deník'!$R121&gt;=Y$1,1,0)</f>
        <v>0</v>
      </c>
      <c r="Z118">
        <f ca="1">IF('Obchodní deník'!$R121&gt;=Z$1,1,0)</f>
        <v>0</v>
      </c>
      <c r="AA118">
        <f ca="1">IF('Obchodní deník'!$R121&gt;=AA$1,1,0)</f>
        <v>0</v>
      </c>
      <c r="AB118">
        <f ca="1">IF('Obchodní deník'!$R121&gt;=AB$1,1,0)</f>
        <v>0</v>
      </c>
      <c r="AC118">
        <f ca="1">IF('Obchodní deník'!$R121&gt;=AC$1,1,0)</f>
        <v>0</v>
      </c>
      <c r="AD118">
        <f ca="1">IF('Obchodní deník'!$R121&gt;=AD$1,1,0)</f>
        <v>0</v>
      </c>
      <c r="AE118">
        <f ca="1">IF('Obchodní deník'!$R121&gt;=AE$1,1,0)</f>
        <v>0</v>
      </c>
      <c r="AF118">
        <f ca="1">IF('Obchodní deník'!$R121&gt;=AF$1,1,0)</f>
        <v>0</v>
      </c>
      <c r="AG118">
        <f ca="1">IF('Obchodní deník'!$R121&gt;=AG$1,1,0)</f>
        <v>0</v>
      </c>
      <c r="AH118">
        <f ca="1">IF('Obchodní deník'!$R121&gt;=AH$1,1,0)</f>
        <v>0</v>
      </c>
      <c r="AI118">
        <f ca="1">IF('Obchodní deník'!$R121&gt;=AI$1,1,0)</f>
        <v>0</v>
      </c>
      <c r="AJ118">
        <f ca="1">IF('Obchodní deník'!$R121&gt;=AJ$1,1,0)</f>
        <v>0</v>
      </c>
      <c r="AK118">
        <f ca="1">IF('Obchodní deník'!$R121&gt;=AK$1,1,0)</f>
        <v>0</v>
      </c>
      <c r="AL118">
        <f ca="1">IF('Obchodní deník'!$R121&gt;=AL$1,1,0)</f>
        <v>0</v>
      </c>
      <c r="AM118">
        <f ca="1">IF('Obchodní deník'!$R121&gt;=AM$1,1,0)</f>
        <v>0</v>
      </c>
      <c r="AN118">
        <f ca="1">IF('Obchodní deník'!$R121&gt;=AN$1,1,0)</f>
        <v>0</v>
      </c>
      <c r="AO118">
        <f ca="1">IF('Obchodní deník'!$R121&gt;=AO$1,1,0)</f>
        <v>0</v>
      </c>
    </row>
    <row r="119" spans="1:41">
      <c r="A119" s="1">
        <v>118</v>
      </c>
      <c r="B119">
        <f ca="1">IF('Obchodní deník'!$R122&gt;=B$1,1,0)</f>
        <v>0</v>
      </c>
      <c r="C119">
        <f ca="1">IF('Obchodní deník'!$R122&gt;=C$1,1,0)</f>
        <v>0</v>
      </c>
      <c r="D119">
        <f ca="1">IF('Obchodní deník'!$R122&gt;=D$1,1,0)</f>
        <v>0</v>
      </c>
      <c r="E119">
        <f ca="1">IF('Obchodní deník'!$R122&gt;=E$1,1,0)</f>
        <v>0</v>
      </c>
      <c r="F119">
        <f ca="1">IF('Obchodní deník'!$R122&gt;=F$1,1,0)</f>
        <v>0</v>
      </c>
      <c r="G119">
        <f ca="1">IF('Obchodní deník'!$R122&gt;=G$1,1,0)</f>
        <v>0</v>
      </c>
      <c r="H119">
        <f ca="1">IF('Obchodní deník'!$R122&gt;=H$1,1,0)</f>
        <v>0</v>
      </c>
      <c r="I119">
        <f ca="1">IF('Obchodní deník'!$R122&gt;=I$1,1,0)</f>
        <v>0</v>
      </c>
      <c r="J119">
        <f ca="1">IF('Obchodní deník'!$R122&gt;=J$1,1,0)</f>
        <v>0</v>
      </c>
      <c r="K119">
        <f ca="1">IF('Obchodní deník'!$R122&gt;=K$1,1,0)</f>
        <v>0</v>
      </c>
      <c r="L119">
        <f ca="1">IF('Obchodní deník'!$R122&gt;=L$1,1,0)</f>
        <v>0</v>
      </c>
      <c r="M119">
        <f ca="1">IF('Obchodní deník'!$R122&gt;=M$1,1,0)</f>
        <v>0</v>
      </c>
      <c r="N119">
        <f ca="1">IF('Obchodní deník'!$R122&gt;=N$1,1,0)</f>
        <v>0</v>
      </c>
      <c r="O119">
        <f ca="1">IF('Obchodní deník'!$R122&gt;=O$1,1,0)</f>
        <v>0</v>
      </c>
      <c r="P119">
        <f ca="1">IF('Obchodní deník'!$R122&gt;=P$1,1,0)</f>
        <v>0</v>
      </c>
      <c r="Q119">
        <f ca="1">IF('Obchodní deník'!$R122&gt;=Q$1,1,0)</f>
        <v>0</v>
      </c>
      <c r="R119">
        <f ca="1">IF('Obchodní deník'!$R122&gt;=R$1,1,0)</f>
        <v>0</v>
      </c>
      <c r="S119">
        <f ca="1">IF('Obchodní deník'!$R122&gt;=S$1,1,0)</f>
        <v>0</v>
      </c>
      <c r="T119">
        <f ca="1">IF('Obchodní deník'!$R122&gt;=T$1,1,0)</f>
        <v>0</v>
      </c>
      <c r="U119">
        <f ca="1">IF('Obchodní deník'!$R122&gt;=U$1,1,0)</f>
        <v>0</v>
      </c>
      <c r="V119">
        <f ca="1">IF('Obchodní deník'!$R122&gt;=V$1,1,0)</f>
        <v>0</v>
      </c>
      <c r="W119">
        <f ca="1">IF('Obchodní deník'!$R122&gt;=W$1,1,0)</f>
        <v>0</v>
      </c>
      <c r="X119">
        <f ca="1">IF('Obchodní deník'!$R122&gt;=X$1,1,0)</f>
        <v>0</v>
      </c>
      <c r="Y119">
        <f ca="1">IF('Obchodní deník'!$R122&gt;=Y$1,1,0)</f>
        <v>0</v>
      </c>
      <c r="Z119">
        <f ca="1">IF('Obchodní deník'!$R122&gt;=Z$1,1,0)</f>
        <v>0</v>
      </c>
      <c r="AA119">
        <f ca="1">IF('Obchodní deník'!$R122&gt;=AA$1,1,0)</f>
        <v>0</v>
      </c>
      <c r="AB119">
        <f ca="1">IF('Obchodní deník'!$R122&gt;=AB$1,1,0)</f>
        <v>0</v>
      </c>
      <c r="AC119">
        <f ca="1">IF('Obchodní deník'!$R122&gt;=AC$1,1,0)</f>
        <v>0</v>
      </c>
      <c r="AD119">
        <f ca="1">IF('Obchodní deník'!$R122&gt;=AD$1,1,0)</f>
        <v>0</v>
      </c>
      <c r="AE119">
        <f ca="1">IF('Obchodní deník'!$R122&gt;=AE$1,1,0)</f>
        <v>0</v>
      </c>
      <c r="AF119">
        <f ca="1">IF('Obchodní deník'!$R122&gt;=AF$1,1,0)</f>
        <v>0</v>
      </c>
      <c r="AG119">
        <f ca="1">IF('Obchodní deník'!$R122&gt;=AG$1,1,0)</f>
        <v>0</v>
      </c>
      <c r="AH119">
        <f ca="1">IF('Obchodní deník'!$R122&gt;=AH$1,1,0)</f>
        <v>0</v>
      </c>
      <c r="AI119">
        <f ca="1">IF('Obchodní deník'!$R122&gt;=AI$1,1,0)</f>
        <v>0</v>
      </c>
      <c r="AJ119">
        <f ca="1">IF('Obchodní deník'!$R122&gt;=AJ$1,1,0)</f>
        <v>0</v>
      </c>
      <c r="AK119">
        <f ca="1">IF('Obchodní deník'!$R122&gt;=AK$1,1,0)</f>
        <v>0</v>
      </c>
      <c r="AL119">
        <f ca="1">IF('Obchodní deník'!$R122&gt;=AL$1,1,0)</f>
        <v>0</v>
      </c>
      <c r="AM119">
        <f ca="1">IF('Obchodní deník'!$R122&gt;=AM$1,1,0)</f>
        <v>0</v>
      </c>
      <c r="AN119">
        <f ca="1">IF('Obchodní deník'!$R122&gt;=AN$1,1,0)</f>
        <v>0</v>
      </c>
      <c r="AO119">
        <f ca="1">IF('Obchodní deník'!$R122&gt;=AO$1,1,0)</f>
        <v>0</v>
      </c>
    </row>
    <row r="120" spans="1:41">
      <c r="A120" s="1">
        <v>119</v>
      </c>
      <c r="B120">
        <f ca="1">IF('Obchodní deník'!$R123&gt;=B$1,1,0)</f>
        <v>0</v>
      </c>
      <c r="C120">
        <f ca="1">IF('Obchodní deník'!$R123&gt;=C$1,1,0)</f>
        <v>0</v>
      </c>
      <c r="D120">
        <f ca="1">IF('Obchodní deník'!$R123&gt;=D$1,1,0)</f>
        <v>0</v>
      </c>
      <c r="E120">
        <f ca="1">IF('Obchodní deník'!$R123&gt;=E$1,1,0)</f>
        <v>0</v>
      </c>
      <c r="F120">
        <f ca="1">IF('Obchodní deník'!$R123&gt;=F$1,1,0)</f>
        <v>0</v>
      </c>
      <c r="G120">
        <f ca="1">IF('Obchodní deník'!$R123&gt;=G$1,1,0)</f>
        <v>0</v>
      </c>
      <c r="H120">
        <f ca="1">IF('Obchodní deník'!$R123&gt;=H$1,1,0)</f>
        <v>0</v>
      </c>
      <c r="I120">
        <f ca="1">IF('Obchodní deník'!$R123&gt;=I$1,1,0)</f>
        <v>0</v>
      </c>
      <c r="J120">
        <f ca="1">IF('Obchodní deník'!$R123&gt;=J$1,1,0)</f>
        <v>0</v>
      </c>
      <c r="K120">
        <f ca="1">IF('Obchodní deník'!$R123&gt;=K$1,1,0)</f>
        <v>0</v>
      </c>
      <c r="L120">
        <f ca="1">IF('Obchodní deník'!$R123&gt;=L$1,1,0)</f>
        <v>0</v>
      </c>
      <c r="M120">
        <f ca="1">IF('Obchodní deník'!$R123&gt;=M$1,1,0)</f>
        <v>0</v>
      </c>
      <c r="N120">
        <f ca="1">IF('Obchodní deník'!$R123&gt;=N$1,1,0)</f>
        <v>0</v>
      </c>
      <c r="O120">
        <f ca="1">IF('Obchodní deník'!$R123&gt;=O$1,1,0)</f>
        <v>0</v>
      </c>
      <c r="P120">
        <f ca="1">IF('Obchodní deník'!$R123&gt;=P$1,1,0)</f>
        <v>0</v>
      </c>
      <c r="Q120">
        <f ca="1">IF('Obchodní deník'!$R123&gt;=Q$1,1,0)</f>
        <v>0</v>
      </c>
      <c r="R120">
        <f ca="1">IF('Obchodní deník'!$R123&gt;=R$1,1,0)</f>
        <v>0</v>
      </c>
      <c r="S120">
        <f ca="1">IF('Obchodní deník'!$R123&gt;=S$1,1,0)</f>
        <v>0</v>
      </c>
      <c r="T120">
        <f ca="1">IF('Obchodní deník'!$R123&gt;=T$1,1,0)</f>
        <v>0</v>
      </c>
      <c r="U120">
        <f ca="1">IF('Obchodní deník'!$R123&gt;=U$1,1,0)</f>
        <v>0</v>
      </c>
      <c r="V120">
        <f ca="1">IF('Obchodní deník'!$R123&gt;=V$1,1,0)</f>
        <v>0</v>
      </c>
      <c r="W120">
        <f ca="1">IF('Obchodní deník'!$R123&gt;=W$1,1,0)</f>
        <v>0</v>
      </c>
      <c r="X120">
        <f ca="1">IF('Obchodní deník'!$R123&gt;=X$1,1,0)</f>
        <v>0</v>
      </c>
      <c r="Y120">
        <f ca="1">IF('Obchodní deník'!$R123&gt;=Y$1,1,0)</f>
        <v>0</v>
      </c>
      <c r="Z120">
        <f ca="1">IF('Obchodní deník'!$R123&gt;=Z$1,1,0)</f>
        <v>0</v>
      </c>
      <c r="AA120">
        <f ca="1">IF('Obchodní deník'!$R123&gt;=AA$1,1,0)</f>
        <v>0</v>
      </c>
      <c r="AB120">
        <f ca="1">IF('Obchodní deník'!$R123&gt;=AB$1,1,0)</f>
        <v>0</v>
      </c>
      <c r="AC120">
        <f ca="1">IF('Obchodní deník'!$R123&gt;=AC$1,1,0)</f>
        <v>0</v>
      </c>
      <c r="AD120">
        <f ca="1">IF('Obchodní deník'!$R123&gt;=AD$1,1,0)</f>
        <v>0</v>
      </c>
      <c r="AE120">
        <f ca="1">IF('Obchodní deník'!$R123&gt;=AE$1,1,0)</f>
        <v>0</v>
      </c>
      <c r="AF120">
        <f ca="1">IF('Obchodní deník'!$R123&gt;=AF$1,1,0)</f>
        <v>0</v>
      </c>
      <c r="AG120">
        <f ca="1">IF('Obchodní deník'!$R123&gt;=AG$1,1,0)</f>
        <v>0</v>
      </c>
      <c r="AH120">
        <f ca="1">IF('Obchodní deník'!$R123&gt;=AH$1,1,0)</f>
        <v>0</v>
      </c>
      <c r="AI120">
        <f ca="1">IF('Obchodní deník'!$R123&gt;=AI$1,1,0)</f>
        <v>0</v>
      </c>
      <c r="AJ120">
        <f ca="1">IF('Obchodní deník'!$R123&gt;=AJ$1,1,0)</f>
        <v>0</v>
      </c>
      <c r="AK120">
        <f ca="1">IF('Obchodní deník'!$R123&gt;=AK$1,1,0)</f>
        <v>0</v>
      </c>
      <c r="AL120">
        <f ca="1">IF('Obchodní deník'!$R123&gt;=AL$1,1,0)</f>
        <v>0</v>
      </c>
      <c r="AM120">
        <f ca="1">IF('Obchodní deník'!$R123&gt;=AM$1,1,0)</f>
        <v>0</v>
      </c>
      <c r="AN120">
        <f ca="1">IF('Obchodní deník'!$R123&gt;=AN$1,1,0)</f>
        <v>0</v>
      </c>
      <c r="AO120">
        <f ca="1">IF('Obchodní deník'!$R123&gt;=AO$1,1,0)</f>
        <v>0</v>
      </c>
    </row>
    <row r="121" spans="1:41">
      <c r="A121" s="1">
        <v>120</v>
      </c>
      <c r="B121">
        <f ca="1">IF('Obchodní deník'!$R124&gt;=B$1,1,0)</f>
        <v>0</v>
      </c>
      <c r="C121">
        <f ca="1">IF('Obchodní deník'!$R124&gt;=C$1,1,0)</f>
        <v>0</v>
      </c>
      <c r="D121">
        <f ca="1">IF('Obchodní deník'!$R124&gt;=D$1,1,0)</f>
        <v>0</v>
      </c>
      <c r="E121">
        <f ca="1">IF('Obchodní deník'!$R124&gt;=E$1,1,0)</f>
        <v>0</v>
      </c>
      <c r="F121">
        <f ca="1">IF('Obchodní deník'!$R124&gt;=F$1,1,0)</f>
        <v>0</v>
      </c>
      <c r="G121">
        <f ca="1">IF('Obchodní deník'!$R124&gt;=G$1,1,0)</f>
        <v>0</v>
      </c>
      <c r="H121">
        <f ca="1">IF('Obchodní deník'!$R124&gt;=H$1,1,0)</f>
        <v>0</v>
      </c>
      <c r="I121">
        <f ca="1">IF('Obchodní deník'!$R124&gt;=I$1,1,0)</f>
        <v>0</v>
      </c>
      <c r="J121">
        <f ca="1">IF('Obchodní deník'!$R124&gt;=J$1,1,0)</f>
        <v>0</v>
      </c>
      <c r="K121">
        <f ca="1">IF('Obchodní deník'!$R124&gt;=K$1,1,0)</f>
        <v>0</v>
      </c>
      <c r="L121">
        <f ca="1">IF('Obchodní deník'!$R124&gt;=L$1,1,0)</f>
        <v>0</v>
      </c>
      <c r="M121">
        <f ca="1">IF('Obchodní deník'!$R124&gt;=M$1,1,0)</f>
        <v>0</v>
      </c>
      <c r="N121">
        <f ca="1">IF('Obchodní deník'!$R124&gt;=N$1,1,0)</f>
        <v>0</v>
      </c>
      <c r="O121">
        <f ca="1">IF('Obchodní deník'!$R124&gt;=O$1,1,0)</f>
        <v>0</v>
      </c>
      <c r="P121">
        <f ca="1">IF('Obchodní deník'!$R124&gt;=P$1,1,0)</f>
        <v>0</v>
      </c>
      <c r="Q121">
        <f ca="1">IF('Obchodní deník'!$R124&gt;=Q$1,1,0)</f>
        <v>0</v>
      </c>
      <c r="R121">
        <f ca="1">IF('Obchodní deník'!$R124&gt;=R$1,1,0)</f>
        <v>0</v>
      </c>
      <c r="S121">
        <f ca="1">IF('Obchodní deník'!$R124&gt;=S$1,1,0)</f>
        <v>0</v>
      </c>
      <c r="T121">
        <f ca="1">IF('Obchodní deník'!$R124&gt;=T$1,1,0)</f>
        <v>0</v>
      </c>
      <c r="U121">
        <f ca="1">IF('Obchodní deník'!$R124&gt;=U$1,1,0)</f>
        <v>0</v>
      </c>
      <c r="V121">
        <f ca="1">IF('Obchodní deník'!$R124&gt;=V$1,1,0)</f>
        <v>0</v>
      </c>
      <c r="W121">
        <f ca="1">IF('Obchodní deník'!$R124&gt;=W$1,1,0)</f>
        <v>0</v>
      </c>
      <c r="X121">
        <f ca="1">IF('Obchodní deník'!$R124&gt;=X$1,1,0)</f>
        <v>0</v>
      </c>
      <c r="Y121">
        <f ca="1">IF('Obchodní deník'!$R124&gt;=Y$1,1,0)</f>
        <v>0</v>
      </c>
      <c r="Z121">
        <f ca="1">IF('Obchodní deník'!$R124&gt;=Z$1,1,0)</f>
        <v>0</v>
      </c>
      <c r="AA121">
        <f ca="1">IF('Obchodní deník'!$R124&gt;=AA$1,1,0)</f>
        <v>0</v>
      </c>
      <c r="AB121">
        <f ca="1">IF('Obchodní deník'!$R124&gt;=AB$1,1,0)</f>
        <v>0</v>
      </c>
      <c r="AC121">
        <f ca="1">IF('Obchodní deník'!$R124&gt;=AC$1,1,0)</f>
        <v>0</v>
      </c>
      <c r="AD121">
        <f ca="1">IF('Obchodní deník'!$R124&gt;=AD$1,1,0)</f>
        <v>0</v>
      </c>
      <c r="AE121">
        <f ca="1">IF('Obchodní deník'!$R124&gt;=AE$1,1,0)</f>
        <v>0</v>
      </c>
      <c r="AF121">
        <f ca="1">IF('Obchodní deník'!$R124&gt;=AF$1,1,0)</f>
        <v>0</v>
      </c>
      <c r="AG121">
        <f ca="1">IF('Obchodní deník'!$R124&gt;=AG$1,1,0)</f>
        <v>0</v>
      </c>
      <c r="AH121">
        <f ca="1">IF('Obchodní deník'!$R124&gt;=AH$1,1,0)</f>
        <v>0</v>
      </c>
      <c r="AI121">
        <f ca="1">IF('Obchodní deník'!$R124&gt;=AI$1,1,0)</f>
        <v>0</v>
      </c>
      <c r="AJ121">
        <f ca="1">IF('Obchodní deník'!$R124&gt;=AJ$1,1,0)</f>
        <v>0</v>
      </c>
      <c r="AK121">
        <f ca="1">IF('Obchodní deník'!$R124&gt;=AK$1,1,0)</f>
        <v>0</v>
      </c>
      <c r="AL121">
        <f ca="1">IF('Obchodní deník'!$R124&gt;=AL$1,1,0)</f>
        <v>0</v>
      </c>
      <c r="AM121">
        <f ca="1">IF('Obchodní deník'!$R124&gt;=AM$1,1,0)</f>
        <v>0</v>
      </c>
      <c r="AN121">
        <f ca="1">IF('Obchodní deník'!$R124&gt;=AN$1,1,0)</f>
        <v>0</v>
      </c>
      <c r="AO121">
        <f ca="1">IF('Obchodní deník'!$R124&gt;=AO$1,1,0)</f>
        <v>0</v>
      </c>
    </row>
    <row r="122" spans="1:41">
      <c r="A122" s="1">
        <v>121</v>
      </c>
      <c r="B122">
        <f ca="1">IF('Obchodní deník'!$R125&gt;=B$1,1,0)</f>
        <v>0</v>
      </c>
      <c r="C122">
        <f ca="1">IF('Obchodní deník'!$R125&gt;=C$1,1,0)</f>
        <v>0</v>
      </c>
      <c r="D122">
        <f ca="1">IF('Obchodní deník'!$R125&gt;=D$1,1,0)</f>
        <v>0</v>
      </c>
      <c r="E122">
        <f ca="1">IF('Obchodní deník'!$R125&gt;=E$1,1,0)</f>
        <v>0</v>
      </c>
      <c r="F122">
        <f ca="1">IF('Obchodní deník'!$R125&gt;=F$1,1,0)</f>
        <v>0</v>
      </c>
      <c r="G122">
        <f ca="1">IF('Obchodní deník'!$R125&gt;=G$1,1,0)</f>
        <v>0</v>
      </c>
      <c r="H122">
        <f ca="1">IF('Obchodní deník'!$R125&gt;=H$1,1,0)</f>
        <v>0</v>
      </c>
      <c r="I122">
        <f ca="1">IF('Obchodní deník'!$R125&gt;=I$1,1,0)</f>
        <v>0</v>
      </c>
      <c r="J122">
        <f ca="1">IF('Obchodní deník'!$R125&gt;=J$1,1,0)</f>
        <v>0</v>
      </c>
      <c r="K122">
        <f ca="1">IF('Obchodní deník'!$R125&gt;=K$1,1,0)</f>
        <v>0</v>
      </c>
      <c r="L122">
        <f ca="1">IF('Obchodní deník'!$R125&gt;=L$1,1,0)</f>
        <v>0</v>
      </c>
      <c r="M122">
        <f ca="1">IF('Obchodní deník'!$R125&gt;=M$1,1,0)</f>
        <v>0</v>
      </c>
      <c r="N122">
        <f ca="1">IF('Obchodní deník'!$R125&gt;=N$1,1,0)</f>
        <v>0</v>
      </c>
      <c r="O122">
        <f ca="1">IF('Obchodní deník'!$R125&gt;=O$1,1,0)</f>
        <v>0</v>
      </c>
      <c r="P122">
        <f ca="1">IF('Obchodní deník'!$R125&gt;=P$1,1,0)</f>
        <v>0</v>
      </c>
      <c r="Q122">
        <f ca="1">IF('Obchodní deník'!$R125&gt;=Q$1,1,0)</f>
        <v>0</v>
      </c>
      <c r="R122">
        <f ca="1">IF('Obchodní deník'!$R125&gt;=R$1,1,0)</f>
        <v>0</v>
      </c>
      <c r="S122">
        <f ca="1">IF('Obchodní deník'!$R125&gt;=S$1,1,0)</f>
        <v>0</v>
      </c>
      <c r="T122">
        <f ca="1">IF('Obchodní deník'!$R125&gt;=T$1,1,0)</f>
        <v>0</v>
      </c>
      <c r="U122">
        <f ca="1">IF('Obchodní deník'!$R125&gt;=U$1,1,0)</f>
        <v>0</v>
      </c>
      <c r="V122">
        <f ca="1">IF('Obchodní deník'!$R125&gt;=V$1,1,0)</f>
        <v>0</v>
      </c>
      <c r="W122">
        <f ca="1">IF('Obchodní deník'!$R125&gt;=W$1,1,0)</f>
        <v>0</v>
      </c>
      <c r="X122">
        <f ca="1">IF('Obchodní deník'!$R125&gt;=X$1,1,0)</f>
        <v>0</v>
      </c>
      <c r="Y122">
        <f ca="1">IF('Obchodní deník'!$R125&gt;=Y$1,1,0)</f>
        <v>0</v>
      </c>
      <c r="Z122">
        <f ca="1">IF('Obchodní deník'!$R125&gt;=Z$1,1,0)</f>
        <v>0</v>
      </c>
      <c r="AA122">
        <f ca="1">IF('Obchodní deník'!$R125&gt;=AA$1,1,0)</f>
        <v>0</v>
      </c>
      <c r="AB122">
        <f ca="1">IF('Obchodní deník'!$R125&gt;=AB$1,1,0)</f>
        <v>0</v>
      </c>
      <c r="AC122">
        <f ca="1">IF('Obchodní deník'!$R125&gt;=AC$1,1,0)</f>
        <v>0</v>
      </c>
      <c r="AD122">
        <f ca="1">IF('Obchodní deník'!$R125&gt;=AD$1,1,0)</f>
        <v>0</v>
      </c>
      <c r="AE122">
        <f ca="1">IF('Obchodní deník'!$R125&gt;=AE$1,1,0)</f>
        <v>0</v>
      </c>
      <c r="AF122">
        <f ca="1">IF('Obchodní deník'!$R125&gt;=AF$1,1,0)</f>
        <v>0</v>
      </c>
      <c r="AG122">
        <f ca="1">IF('Obchodní deník'!$R125&gt;=AG$1,1,0)</f>
        <v>0</v>
      </c>
      <c r="AH122">
        <f ca="1">IF('Obchodní deník'!$R125&gt;=AH$1,1,0)</f>
        <v>0</v>
      </c>
      <c r="AI122">
        <f ca="1">IF('Obchodní deník'!$R125&gt;=AI$1,1,0)</f>
        <v>0</v>
      </c>
      <c r="AJ122">
        <f ca="1">IF('Obchodní deník'!$R125&gt;=AJ$1,1,0)</f>
        <v>0</v>
      </c>
      <c r="AK122">
        <f ca="1">IF('Obchodní deník'!$R125&gt;=AK$1,1,0)</f>
        <v>0</v>
      </c>
      <c r="AL122">
        <f ca="1">IF('Obchodní deník'!$R125&gt;=AL$1,1,0)</f>
        <v>0</v>
      </c>
      <c r="AM122">
        <f ca="1">IF('Obchodní deník'!$R125&gt;=AM$1,1,0)</f>
        <v>0</v>
      </c>
      <c r="AN122">
        <f ca="1">IF('Obchodní deník'!$R125&gt;=AN$1,1,0)</f>
        <v>0</v>
      </c>
      <c r="AO122">
        <f ca="1">IF('Obchodní deník'!$R125&gt;=AO$1,1,0)</f>
        <v>0</v>
      </c>
    </row>
    <row r="123" spans="1:41">
      <c r="A123" s="1">
        <v>122</v>
      </c>
      <c r="B123">
        <f ca="1">IF('Obchodní deník'!$R126&gt;=B$1,1,0)</f>
        <v>0</v>
      </c>
      <c r="C123">
        <f ca="1">IF('Obchodní deník'!$R126&gt;=C$1,1,0)</f>
        <v>0</v>
      </c>
      <c r="D123">
        <f ca="1">IF('Obchodní deník'!$R126&gt;=D$1,1,0)</f>
        <v>0</v>
      </c>
      <c r="E123">
        <f ca="1">IF('Obchodní deník'!$R126&gt;=E$1,1,0)</f>
        <v>0</v>
      </c>
      <c r="F123">
        <f ca="1">IF('Obchodní deník'!$R126&gt;=F$1,1,0)</f>
        <v>0</v>
      </c>
      <c r="G123">
        <f ca="1">IF('Obchodní deník'!$R126&gt;=G$1,1,0)</f>
        <v>0</v>
      </c>
      <c r="H123">
        <f ca="1">IF('Obchodní deník'!$R126&gt;=H$1,1,0)</f>
        <v>0</v>
      </c>
      <c r="I123">
        <f ca="1">IF('Obchodní deník'!$R126&gt;=I$1,1,0)</f>
        <v>0</v>
      </c>
      <c r="J123">
        <f ca="1">IF('Obchodní deník'!$R126&gt;=J$1,1,0)</f>
        <v>0</v>
      </c>
      <c r="K123">
        <f ca="1">IF('Obchodní deník'!$R126&gt;=K$1,1,0)</f>
        <v>0</v>
      </c>
      <c r="L123">
        <f ca="1">IF('Obchodní deník'!$R126&gt;=L$1,1,0)</f>
        <v>0</v>
      </c>
      <c r="M123">
        <f ca="1">IF('Obchodní deník'!$R126&gt;=M$1,1,0)</f>
        <v>0</v>
      </c>
      <c r="N123">
        <f ca="1">IF('Obchodní deník'!$R126&gt;=N$1,1,0)</f>
        <v>0</v>
      </c>
      <c r="O123">
        <f ca="1">IF('Obchodní deník'!$R126&gt;=O$1,1,0)</f>
        <v>0</v>
      </c>
      <c r="P123">
        <f ca="1">IF('Obchodní deník'!$R126&gt;=P$1,1,0)</f>
        <v>0</v>
      </c>
      <c r="Q123">
        <f ca="1">IF('Obchodní deník'!$R126&gt;=Q$1,1,0)</f>
        <v>0</v>
      </c>
      <c r="R123">
        <f ca="1">IF('Obchodní deník'!$R126&gt;=R$1,1,0)</f>
        <v>0</v>
      </c>
      <c r="S123">
        <f ca="1">IF('Obchodní deník'!$R126&gt;=S$1,1,0)</f>
        <v>0</v>
      </c>
      <c r="T123">
        <f ca="1">IF('Obchodní deník'!$R126&gt;=T$1,1,0)</f>
        <v>0</v>
      </c>
      <c r="U123">
        <f ca="1">IF('Obchodní deník'!$R126&gt;=U$1,1,0)</f>
        <v>0</v>
      </c>
      <c r="V123">
        <f ca="1">IF('Obchodní deník'!$R126&gt;=V$1,1,0)</f>
        <v>0</v>
      </c>
      <c r="W123">
        <f ca="1">IF('Obchodní deník'!$R126&gt;=W$1,1,0)</f>
        <v>0</v>
      </c>
      <c r="X123">
        <f ca="1">IF('Obchodní deník'!$R126&gt;=X$1,1,0)</f>
        <v>0</v>
      </c>
      <c r="Y123">
        <f ca="1">IF('Obchodní deník'!$R126&gt;=Y$1,1,0)</f>
        <v>0</v>
      </c>
      <c r="Z123">
        <f ca="1">IF('Obchodní deník'!$R126&gt;=Z$1,1,0)</f>
        <v>0</v>
      </c>
      <c r="AA123">
        <f ca="1">IF('Obchodní deník'!$R126&gt;=AA$1,1,0)</f>
        <v>0</v>
      </c>
      <c r="AB123">
        <f ca="1">IF('Obchodní deník'!$R126&gt;=AB$1,1,0)</f>
        <v>0</v>
      </c>
      <c r="AC123">
        <f ca="1">IF('Obchodní deník'!$R126&gt;=AC$1,1,0)</f>
        <v>0</v>
      </c>
      <c r="AD123">
        <f ca="1">IF('Obchodní deník'!$R126&gt;=AD$1,1,0)</f>
        <v>0</v>
      </c>
      <c r="AE123">
        <f ca="1">IF('Obchodní deník'!$R126&gt;=AE$1,1,0)</f>
        <v>0</v>
      </c>
      <c r="AF123">
        <f ca="1">IF('Obchodní deník'!$R126&gt;=AF$1,1,0)</f>
        <v>0</v>
      </c>
      <c r="AG123">
        <f ca="1">IF('Obchodní deník'!$R126&gt;=AG$1,1,0)</f>
        <v>0</v>
      </c>
      <c r="AH123">
        <f ca="1">IF('Obchodní deník'!$R126&gt;=AH$1,1,0)</f>
        <v>0</v>
      </c>
      <c r="AI123">
        <f ca="1">IF('Obchodní deník'!$R126&gt;=AI$1,1,0)</f>
        <v>0</v>
      </c>
      <c r="AJ123">
        <f ca="1">IF('Obchodní deník'!$R126&gt;=AJ$1,1,0)</f>
        <v>0</v>
      </c>
      <c r="AK123">
        <f ca="1">IF('Obchodní deník'!$R126&gt;=AK$1,1,0)</f>
        <v>0</v>
      </c>
      <c r="AL123">
        <f ca="1">IF('Obchodní deník'!$R126&gt;=AL$1,1,0)</f>
        <v>0</v>
      </c>
      <c r="AM123">
        <f ca="1">IF('Obchodní deník'!$R126&gt;=AM$1,1,0)</f>
        <v>0</v>
      </c>
      <c r="AN123">
        <f ca="1">IF('Obchodní deník'!$R126&gt;=AN$1,1,0)</f>
        <v>0</v>
      </c>
      <c r="AO123">
        <f ca="1">IF('Obchodní deník'!$R126&gt;=AO$1,1,0)</f>
        <v>0</v>
      </c>
    </row>
    <row r="124" spans="1:41">
      <c r="A124" s="1">
        <v>123</v>
      </c>
      <c r="B124">
        <f ca="1">IF('Obchodní deník'!$R127&gt;=B$1,1,0)</f>
        <v>0</v>
      </c>
      <c r="C124">
        <f ca="1">IF('Obchodní deník'!$R127&gt;=C$1,1,0)</f>
        <v>0</v>
      </c>
      <c r="D124">
        <f ca="1">IF('Obchodní deník'!$R127&gt;=D$1,1,0)</f>
        <v>0</v>
      </c>
      <c r="E124">
        <f ca="1">IF('Obchodní deník'!$R127&gt;=E$1,1,0)</f>
        <v>0</v>
      </c>
      <c r="F124">
        <f ca="1">IF('Obchodní deník'!$R127&gt;=F$1,1,0)</f>
        <v>0</v>
      </c>
      <c r="G124">
        <f ca="1">IF('Obchodní deník'!$R127&gt;=G$1,1,0)</f>
        <v>0</v>
      </c>
      <c r="H124">
        <f ca="1">IF('Obchodní deník'!$R127&gt;=H$1,1,0)</f>
        <v>0</v>
      </c>
      <c r="I124">
        <f ca="1">IF('Obchodní deník'!$R127&gt;=I$1,1,0)</f>
        <v>0</v>
      </c>
      <c r="J124">
        <f ca="1">IF('Obchodní deník'!$R127&gt;=J$1,1,0)</f>
        <v>0</v>
      </c>
      <c r="K124">
        <f ca="1">IF('Obchodní deník'!$R127&gt;=K$1,1,0)</f>
        <v>0</v>
      </c>
      <c r="L124">
        <f ca="1">IF('Obchodní deník'!$R127&gt;=L$1,1,0)</f>
        <v>0</v>
      </c>
      <c r="M124">
        <f ca="1">IF('Obchodní deník'!$R127&gt;=M$1,1,0)</f>
        <v>0</v>
      </c>
      <c r="N124">
        <f ca="1">IF('Obchodní deník'!$R127&gt;=N$1,1,0)</f>
        <v>0</v>
      </c>
      <c r="O124">
        <f ca="1">IF('Obchodní deník'!$R127&gt;=O$1,1,0)</f>
        <v>0</v>
      </c>
      <c r="P124">
        <f ca="1">IF('Obchodní deník'!$R127&gt;=P$1,1,0)</f>
        <v>0</v>
      </c>
      <c r="Q124">
        <f ca="1">IF('Obchodní deník'!$R127&gt;=Q$1,1,0)</f>
        <v>0</v>
      </c>
      <c r="R124">
        <f ca="1">IF('Obchodní deník'!$R127&gt;=R$1,1,0)</f>
        <v>0</v>
      </c>
      <c r="S124">
        <f ca="1">IF('Obchodní deník'!$R127&gt;=S$1,1,0)</f>
        <v>0</v>
      </c>
      <c r="T124">
        <f ca="1">IF('Obchodní deník'!$R127&gt;=T$1,1,0)</f>
        <v>0</v>
      </c>
      <c r="U124">
        <f ca="1">IF('Obchodní deník'!$R127&gt;=U$1,1,0)</f>
        <v>0</v>
      </c>
      <c r="V124">
        <f ca="1">IF('Obchodní deník'!$R127&gt;=V$1,1,0)</f>
        <v>0</v>
      </c>
      <c r="W124">
        <f ca="1">IF('Obchodní deník'!$R127&gt;=W$1,1,0)</f>
        <v>0</v>
      </c>
      <c r="X124">
        <f ca="1">IF('Obchodní deník'!$R127&gt;=X$1,1,0)</f>
        <v>0</v>
      </c>
      <c r="Y124">
        <f ca="1">IF('Obchodní deník'!$R127&gt;=Y$1,1,0)</f>
        <v>0</v>
      </c>
      <c r="Z124">
        <f ca="1">IF('Obchodní deník'!$R127&gt;=Z$1,1,0)</f>
        <v>0</v>
      </c>
      <c r="AA124">
        <f ca="1">IF('Obchodní deník'!$R127&gt;=AA$1,1,0)</f>
        <v>0</v>
      </c>
      <c r="AB124">
        <f ca="1">IF('Obchodní deník'!$R127&gt;=AB$1,1,0)</f>
        <v>0</v>
      </c>
      <c r="AC124">
        <f ca="1">IF('Obchodní deník'!$R127&gt;=AC$1,1,0)</f>
        <v>0</v>
      </c>
      <c r="AD124">
        <f ca="1">IF('Obchodní deník'!$R127&gt;=AD$1,1,0)</f>
        <v>0</v>
      </c>
      <c r="AE124">
        <f ca="1">IF('Obchodní deník'!$R127&gt;=AE$1,1,0)</f>
        <v>0</v>
      </c>
      <c r="AF124">
        <f ca="1">IF('Obchodní deník'!$R127&gt;=AF$1,1,0)</f>
        <v>0</v>
      </c>
      <c r="AG124">
        <f ca="1">IF('Obchodní deník'!$R127&gt;=AG$1,1,0)</f>
        <v>0</v>
      </c>
      <c r="AH124">
        <f ca="1">IF('Obchodní deník'!$R127&gt;=AH$1,1,0)</f>
        <v>0</v>
      </c>
      <c r="AI124">
        <f ca="1">IF('Obchodní deník'!$R127&gt;=AI$1,1,0)</f>
        <v>0</v>
      </c>
      <c r="AJ124">
        <f ca="1">IF('Obchodní deník'!$R127&gt;=AJ$1,1,0)</f>
        <v>0</v>
      </c>
      <c r="AK124">
        <f ca="1">IF('Obchodní deník'!$R127&gt;=AK$1,1,0)</f>
        <v>0</v>
      </c>
      <c r="AL124">
        <f ca="1">IF('Obchodní deník'!$R127&gt;=AL$1,1,0)</f>
        <v>0</v>
      </c>
      <c r="AM124">
        <f ca="1">IF('Obchodní deník'!$R127&gt;=AM$1,1,0)</f>
        <v>0</v>
      </c>
      <c r="AN124">
        <f ca="1">IF('Obchodní deník'!$R127&gt;=AN$1,1,0)</f>
        <v>0</v>
      </c>
      <c r="AO124">
        <f ca="1">IF('Obchodní deník'!$R127&gt;=AO$1,1,0)</f>
        <v>0</v>
      </c>
    </row>
    <row r="125" spans="1:41">
      <c r="A125" s="1">
        <v>124</v>
      </c>
      <c r="B125">
        <f ca="1">IF('Obchodní deník'!$R128&gt;=B$1,1,0)</f>
        <v>0</v>
      </c>
      <c r="C125">
        <f ca="1">IF('Obchodní deník'!$R128&gt;=C$1,1,0)</f>
        <v>0</v>
      </c>
      <c r="D125">
        <f ca="1">IF('Obchodní deník'!$R128&gt;=D$1,1,0)</f>
        <v>0</v>
      </c>
      <c r="E125">
        <f ca="1">IF('Obchodní deník'!$R128&gt;=E$1,1,0)</f>
        <v>0</v>
      </c>
      <c r="F125">
        <f ca="1">IF('Obchodní deník'!$R128&gt;=F$1,1,0)</f>
        <v>0</v>
      </c>
      <c r="G125">
        <f ca="1">IF('Obchodní deník'!$R128&gt;=G$1,1,0)</f>
        <v>0</v>
      </c>
      <c r="H125">
        <f ca="1">IF('Obchodní deník'!$R128&gt;=H$1,1,0)</f>
        <v>0</v>
      </c>
      <c r="I125">
        <f ca="1">IF('Obchodní deník'!$R128&gt;=I$1,1,0)</f>
        <v>0</v>
      </c>
      <c r="J125">
        <f ca="1">IF('Obchodní deník'!$R128&gt;=J$1,1,0)</f>
        <v>0</v>
      </c>
      <c r="K125">
        <f ca="1">IF('Obchodní deník'!$R128&gt;=K$1,1,0)</f>
        <v>0</v>
      </c>
      <c r="L125">
        <f ca="1">IF('Obchodní deník'!$R128&gt;=L$1,1,0)</f>
        <v>0</v>
      </c>
      <c r="M125">
        <f ca="1">IF('Obchodní deník'!$R128&gt;=M$1,1,0)</f>
        <v>0</v>
      </c>
      <c r="N125">
        <f ca="1">IF('Obchodní deník'!$R128&gt;=N$1,1,0)</f>
        <v>0</v>
      </c>
      <c r="O125">
        <f ca="1">IF('Obchodní deník'!$R128&gt;=O$1,1,0)</f>
        <v>0</v>
      </c>
      <c r="P125">
        <f ca="1">IF('Obchodní deník'!$R128&gt;=P$1,1,0)</f>
        <v>0</v>
      </c>
      <c r="Q125">
        <f ca="1">IF('Obchodní deník'!$R128&gt;=Q$1,1,0)</f>
        <v>0</v>
      </c>
      <c r="R125">
        <f ca="1">IF('Obchodní deník'!$R128&gt;=R$1,1,0)</f>
        <v>0</v>
      </c>
      <c r="S125">
        <f ca="1">IF('Obchodní deník'!$R128&gt;=S$1,1,0)</f>
        <v>0</v>
      </c>
      <c r="T125">
        <f ca="1">IF('Obchodní deník'!$R128&gt;=T$1,1,0)</f>
        <v>0</v>
      </c>
      <c r="U125">
        <f ca="1">IF('Obchodní deník'!$R128&gt;=U$1,1,0)</f>
        <v>0</v>
      </c>
      <c r="V125">
        <f ca="1">IF('Obchodní deník'!$R128&gt;=V$1,1,0)</f>
        <v>0</v>
      </c>
      <c r="W125">
        <f ca="1">IF('Obchodní deník'!$R128&gt;=W$1,1,0)</f>
        <v>0</v>
      </c>
      <c r="X125">
        <f ca="1">IF('Obchodní deník'!$R128&gt;=X$1,1,0)</f>
        <v>0</v>
      </c>
      <c r="Y125">
        <f ca="1">IF('Obchodní deník'!$R128&gt;=Y$1,1,0)</f>
        <v>0</v>
      </c>
      <c r="Z125">
        <f ca="1">IF('Obchodní deník'!$R128&gt;=Z$1,1,0)</f>
        <v>0</v>
      </c>
      <c r="AA125">
        <f ca="1">IF('Obchodní deník'!$R128&gt;=AA$1,1,0)</f>
        <v>0</v>
      </c>
      <c r="AB125">
        <f ca="1">IF('Obchodní deník'!$R128&gt;=AB$1,1,0)</f>
        <v>0</v>
      </c>
      <c r="AC125">
        <f ca="1">IF('Obchodní deník'!$R128&gt;=AC$1,1,0)</f>
        <v>0</v>
      </c>
      <c r="AD125">
        <f ca="1">IF('Obchodní deník'!$R128&gt;=AD$1,1,0)</f>
        <v>0</v>
      </c>
      <c r="AE125">
        <f ca="1">IF('Obchodní deník'!$R128&gt;=AE$1,1,0)</f>
        <v>0</v>
      </c>
      <c r="AF125">
        <f ca="1">IF('Obchodní deník'!$R128&gt;=AF$1,1,0)</f>
        <v>0</v>
      </c>
      <c r="AG125">
        <f ca="1">IF('Obchodní deník'!$R128&gt;=AG$1,1,0)</f>
        <v>0</v>
      </c>
      <c r="AH125">
        <f ca="1">IF('Obchodní deník'!$R128&gt;=AH$1,1,0)</f>
        <v>0</v>
      </c>
      <c r="AI125">
        <f ca="1">IF('Obchodní deník'!$R128&gt;=AI$1,1,0)</f>
        <v>0</v>
      </c>
      <c r="AJ125">
        <f ca="1">IF('Obchodní deník'!$R128&gt;=AJ$1,1,0)</f>
        <v>0</v>
      </c>
      <c r="AK125">
        <f ca="1">IF('Obchodní deník'!$R128&gt;=AK$1,1,0)</f>
        <v>0</v>
      </c>
      <c r="AL125">
        <f ca="1">IF('Obchodní deník'!$R128&gt;=AL$1,1,0)</f>
        <v>0</v>
      </c>
      <c r="AM125">
        <f ca="1">IF('Obchodní deník'!$R128&gt;=AM$1,1,0)</f>
        <v>0</v>
      </c>
      <c r="AN125">
        <f ca="1">IF('Obchodní deník'!$R128&gt;=AN$1,1,0)</f>
        <v>0</v>
      </c>
      <c r="AO125">
        <f ca="1">IF('Obchodní deník'!$R128&gt;=AO$1,1,0)</f>
        <v>0</v>
      </c>
    </row>
    <row r="126" spans="1:41">
      <c r="A126" s="1">
        <v>125</v>
      </c>
      <c r="B126">
        <f ca="1">IF('Obchodní deník'!$R129&gt;=B$1,1,0)</f>
        <v>0</v>
      </c>
      <c r="C126">
        <f ca="1">IF('Obchodní deník'!$R129&gt;=C$1,1,0)</f>
        <v>0</v>
      </c>
      <c r="D126">
        <f ca="1">IF('Obchodní deník'!$R129&gt;=D$1,1,0)</f>
        <v>0</v>
      </c>
      <c r="E126">
        <f ca="1">IF('Obchodní deník'!$R129&gt;=E$1,1,0)</f>
        <v>0</v>
      </c>
      <c r="F126">
        <f ca="1">IF('Obchodní deník'!$R129&gt;=F$1,1,0)</f>
        <v>0</v>
      </c>
      <c r="G126">
        <f ca="1">IF('Obchodní deník'!$R129&gt;=G$1,1,0)</f>
        <v>0</v>
      </c>
      <c r="H126">
        <f ca="1">IF('Obchodní deník'!$R129&gt;=H$1,1,0)</f>
        <v>0</v>
      </c>
      <c r="I126">
        <f ca="1">IF('Obchodní deník'!$R129&gt;=I$1,1,0)</f>
        <v>0</v>
      </c>
      <c r="J126">
        <f ca="1">IF('Obchodní deník'!$R129&gt;=J$1,1,0)</f>
        <v>0</v>
      </c>
      <c r="K126">
        <f ca="1">IF('Obchodní deník'!$R129&gt;=K$1,1,0)</f>
        <v>0</v>
      </c>
      <c r="L126">
        <f ca="1">IF('Obchodní deník'!$R129&gt;=L$1,1,0)</f>
        <v>0</v>
      </c>
      <c r="M126">
        <f ca="1">IF('Obchodní deník'!$R129&gt;=M$1,1,0)</f>
        <v>0</v>
      </c>
      <c r="N126">
        <f ca="1">IF('Obchodní deník'!$R129&gt;=N$1,1,0)</f>
        <v>0</v>
      </c>
      <c r="O126">
        <f ca="1">IF('Obchodní deník'!$R129&gt;=O$1,1,0)</f>
        <v>0</v>
      </c>
      <c r="P126">
        <f ca="1">IF('Obchodní deník'!$R129&gt;=P$1,1,0)</f>
        <v>0</v>
      </c>
      <c r="Q126">
        <f ca="1">IF('Obchodní deník'!$R129&gt;=Q$1,1,0)</f>
        <v>0</v>
      </c>
      <c r="R126">
        <f ca="1">IF('Obchodní deník'!$R129&gt;=R$1,1,0)</f>
        <v>0</v>
      </c>
      <c r="S126">
        <f ca="1">IF('Obchodní deník'!$R129&gt;=S$1,1,0)</f>
        <v>0</v>
      </c>
      <c r="T126">
        <f ca="1">IF('Obchodní deník'!$R129&gt;=T$1,1,0)</f>
        <v>0</v>
      </c>
      <c r="U126">
        <f ca="1">IF('Obchodní deník'!$R129&gt;=U$1,1,0)</f>
        <v>0</v>
      </c>
      <c r="V126">
        <f ca="1">IF('Obchodní deník'!$R129&gt;=V$1,1,0)</f>
        <v>0</v>
      </c>
      <c r="W126">
        <f ca="1">IF('Obchodní deník'!$R129&gt;=W$1,1,0)</f>
        <v>0</v>
      </c>
      <c r="X126">
        <f ca="1">IF('Obchodní deník'!$R129&gt;=X$1,1,0)</f>
        <v>0</v>
      </c>
      <c r="Y126">
        <f ca="1">IF('Obchodní deník'!$R129&gt;=Y$1,1,0)</f>
        <v>0</v>
      </c>
      <c r="Z126">
        <f ca="1">IF('Obchodní deník'!$R129&gt;=Z$1,1,0)</f>
        <v>0</v>
      </c>
      <c r="AA126">
        <f ca="1">IF('Obchodní deník'!$R129&gt;=AA$1,1,0)</f>
        <v>0</v>
      </c>
      <c r="AB126">
        <f ca="1">IF('Obchodní deník'!$R129&gt;=AB$1,1,0)</f>
        <v>0</v>
      </c>
      <c r="AC126">
        <f ca="1">IF('Obchodní deník'!$R129&gt;=AC$1,1,0)</f>
        <v>0</v>
      </c>
      <c r="AD126">
        <f ca="1">IF('Obchodní deník'!$R129&gt;=AD$1,1,0)</f>
        <v>0</v>
      </c>
      <c r="AE126">
        <f ca="1">IF('Obchodní deník'!$R129&gt;=AE$1,1,0)</f>
        <v>0</v>
      </c>
      <c r="AF126">
        <f ca="1">IF('Obchodní deník'!$R129&gt;=AF$1,1,0)</f>
        <v>0</v>
      </c>
      <c r="AG126">
        <f ca="1">IF('Obchodní deník'!$R129&gt;=AG$1,1,0)</f>
        <v>0</v>
      </c>
      <c r="AH126">
        <f ca="1">IF('Obchodní deník'!$R129&gt;=AH$1,1,0)</f>
        <v>0</v>
      </c>
      <c r="AI126">
        <f ca="1">IF('Obchodní deník'!$R129&gt;=AI$1,1,0)</f>
        <v>0</v>
      </c>
      <c r="AJ126">
        <f ca="1">IF('Obchodní deník'!$R129&gt;=AJ$1,1,0)</f>
        <v>0</v>
      </c>
      <c r="AK126">
        <f ca="1">IF('Obchodní deník'!$R129&gt;=AK$1,1,0)</f>
        <v>0</v>
      </c>
      <c r="AL126">
        <f ca="1">IF('Obchodní deník'!$R129&gt;=AL$1,1,0)</f>
        <v>0</v>
      </c>
      <c r="AM126">
        <f ca="1">IF('Obchodní deník'!$R129&gt;=AM$1,1,0)</f>
        <v>0</v>
      </c>
      <c r="AN126">
        <f ca="1">IF('Obchodní deník'!$R129&gt;=AN$1,1,0)</f>
        <v>0</v>
      </c>
      <c r="AO126">
        <f ca="1">IF('Obchodní deník'!$R129&gt;=AO$1,1,0)</f>
        <v>0</v>
      </c>
    </row>
    <row r="127" spans="1:41">
      <c r="A127" s="1">
        <v>126</v>
      </c>
      <c r="B127">
        <f ca="1">IF('Obchodní deník'!$R130&gt;=B$1,1,0)</f>
        <v>0</v>
      </c>
      <c r="C127">
        <f ca="1">IF('Obchodní deník'!$R130&gt;=C$1,1,0)</f>
        <v>0</v>
      </c>
      <c r="D127">
        <f ca="1">IF('Obchodní deník'!$R130&gt;=D$1,1,0)</f>
        <v>0</v>
      </c>
      <c r="E127">
        <f ca="1">IF('Obchodní deník'!$R130&gt;=E$1,1,0)</f>
        <v>0</v>
      </c>
      <c r="F127">
        <f ca="1">IF('Obchodní deník'!$R130&gt;=F$1,1,0)</f>
        <v>0</v>
      </c>
      <c r="G127">
        <f ca="1">IF('Obchodní deník'!$R130&gt;=G$1,1,0)</f>
        <v>0</v>
      </c>
      <c r="H127">
        <f ca="1">IF('Obchodní deník'!$R130&gt;=H$1,1,0)</f>
        <v>0</v>
      </c>
      <c r="I127">
        <f ca="1">IF('Obchodní deník'!$R130&gt;=I$1,1,0)</f>
        <v>0</v>
      </c>
      <c r="J127">
        <f ca="1">IF('Obchodní deník'!$R130&gt;=J$1,1,0)</f>
        <v>0</v>
      </c>
      <c r="K127">
        <f ca="1">IF('Obchodní deník'!$R130&gt;=K$1,1,0)</f>
        <v>0</v>
      </c>
      <c r="L127">
        <f ca="1">IF('Obchodní deník'!$R130&gt;=L$1,1,0)</f>
        <v>0</v>
      </c>
      <c r="M127">
        <f ca="1">IF('Obchodní deník'!$R130&gt;=M$1,1,0)</f>
        <v>0</v>
      </c>
      <c r="N127">
        <f ca="1">IF('Obchodní deník'!$R130&gt;=N$1,1,0)</f>
        <v>0</v>
      </c>
      <c r="O127">
        <f ca="1">IF('Obchodní deník'!$R130&gt;=O$1,1,0)</f>
        <v>0</v>
      </c>
      <c r="P127">
        <f ca="1">IF('Obchodní deník'!$R130&gt;=P$1,1,0)</f>
        <v>0</v>
      </c>
      <c r="Q127">
        <f ca="1">IF('Obchodní deník'!$R130&gt;=Q$1,1,0)</f>
        <v>0</v>
      </c>
      <c r="R127">
        <f ca="1">IF('Obchodní deník'!$R130&gt;=R$1,1,0)</f>
        <v>0</v>
      </c>
      <c r="S127">
        <f ca="1">IF('Obchodní deník'!$R130&gt;=S$1,1,0)</f>
        <v>0</v>
      </c>
      <c r="T127">
        <f ca="1">IF('Obchodní deník'!$R130&gt;=T$1,1,0)</f>
        <v>0</v>
      </c>
      <c r="U127">
        <f ca="1">IF('Obchodní deník'!$R130&gt;=U$1,1,0)</f>
        <v>0</v>
      </c>
      <c r="V127">
        <f ca="1">IF('Obchodní deník'!$R130&gt;=V$1,1,0)</f>
        <v>0</v>
      </c>
      <c r="W127">
        <f ca="1">IF('Obchodní deník'!$R130&gt;=W$1,1,0)</f>
        <v>0</v>
      </c>
      <c r="X127">
        <f ca="1">IF('Obchodní deník'!$R130&gt;=X$1,1,0)</f>
        <v>0</v>
      </c>
      <c r="Y127">
        <f ca="1">IF('Obchodní deník'!$R130&gt;=Y$1,1,0)</f>
        <v>0</v>
      </c>
      <c r="Z127">
        <f ca="1">IF('Obchodní deník'!$R130&gt;=Z$1,1,0)</f>
        <v>0</v>
      </c>
      <c r="AA127">
        <f ca="1">IF('Obchodní deník'!$R130&gt;=AA$1,1,0)</f>
        <v>0</v>
      </c>
      <c r="AB127">
        <f ca="1">IF('Obchodní deník'!$R130&gt;=AB$1,1,0)</f>
        <v>0</v>
      </c>
      <c r="AC127">
        <f ca="1">IF('Obchodní deník'!$R130&gt;=AC$1,1,0)</f>
        <v>0</v>
      </c>
      <c r="AD127">
        <f ca="1">IF('Obchodní deník'!$R130&gt;=AD$1,1,0)</f>
        <v>0</v>
      </c>
      <c r="AE127">
        <f ca="1">IF('Obchodní deník'!$R130&gt;=AE$1,1,0)</f>
        <v>0</v>
      </c>
      <c r="AF127">
        <f ca="1">IF('Obchodní deník'!$R130&gt;=AF$1,1,0)</f>
        <v>0</v>
      </c>
      <c r="AG127">
        <f ca="1">IF('Obchodní deník'!$R130&gt;=AG$1,1,0)</f>
        <v>0</v>
      </c>
      <c r="AH127">
        <f ca="1">IF('Obchodní deník'!$R130&gt;=AH$1,1,0)</f>
        <v>0</v>
      </c>
      <c r="AI127">
        <f ca="1">IF('Obchodní deník'!$R130&gt;=AI$1,1,0)</f>
        <v>0</v>
      </c>
      <c r="AJ127">
        <f ca="1">IF('Obchodní deník'!$R130&gt;=AJ$1,1,0)</f>
        <v>0</v>
      </c>
      <c r="AK127">
        <f ca="1">IF('Obchodní deník'!$R130&gt;=AK$1,1,0)</f>
        <v>0</v>
      </c>
      <c r="AL127">
        <f ca="1">IF('Obchodní deník'!$R130&gt;=AL$1,1,0)</f>
        <v>0</v>
      </c>
      <c r="AM127">
        <f ca="1">IF('Obchodní deník'!$R130&gt;=AM$1,1,0)</f>
        <v>0</v>
      </c>
      <c r="AN127">
        <f ca="1">IF('Obchodní deník'!$R130&gt;=AN$1,1,0)</f>
        <v>0</v>
      </c>
      <c r="AO127">
        <f ca="1">IF('Obchodní deník'!$R130&gt;=AO$1,1,0)</f>
        <v>0</v>
      </c>
    </row>
    <row r="128" spans="1:41">
      <c r="A128" s="1">
        <v>127</v>
      </c>
      <c r="B128">
        <f ca="1">IF('Obchodní deník'!$R131&gt;=B$1,1,0)</f>
        <v>0</v>
      </c>
      <c r="C128">
        <f ca="1">IF('Obchodní deník'!$R131&gt;=C$1,1,0)</f>
        <v>0</v>
      </c>
      <c r="D128">
        <f ca="1">IF('Obchodní deník'!$R131&gt;=D$1,1,0)</f>
        <v>0</v>
      </c>
      <c r="E128">
        <f ca="1">IF('Obchodní deník'!$R131&gt;=E$1,1,0)</f>
        <v>0</v>
      </c>
      <c r="F128">
        <f ca="1">IF('Obchodní deník'!$R131&gt;=F$1,1,0)</f>
        <v>0</v>
      </c>
      <c r="G128">
        <f ca="1">IF('Obchodní deník'!$R131&gt;=G$1,1,0)</f>
        <v>0</v>
      </c>
      <c r="H128">
        <f ca="1">IF('Obchodní deník'!$R131&gt;=H$1,1,0)</f>
        <v>0</v>
      </c>
      <c r="I128">
        <f ca="1">IF('Obchodní deník'!$R131&gt;=I$1,1,0)</f>
        <v>0</v>
      </c>
      <c r="J128">
        <f ca="1">IF('Obchodní deník'!$R131&gt;=J$1,1,0)</f>
        <v>0</v>
      </c>
      <c r="K128">
        <f ca="1">IF('Obchodní deník'!$R131&gt;=K$1,1,0)</f>
        <v>0</v>
      </c>
      <c r="L128">
        <f ca="1">IF('Obchodní deník'!$R131&gt;=L$1,1,0)</f>
        <v>0</v>
      </c>
      <c r="M128">
        <f ca="1">IF('Obchodní deník'!$R131&gt;=M$1,1,0)</f>
        <v>0</v>
      </c>
      <c r="N128">
        <f ca="1">IF('Obchodní deník'!$R131&gt;=N$1,1,0)</f>
        <v>0</v>
      </c>
      <c r="O128">
        <f ca="1">IF('Obchodní deník'!$R131&gt;=O$1,1,0)</f>
        <v>0</v>
      </c>
      <c r="P128">
        <f ca="1">IF('Obchodní deník'!$R131&gt;=P$1,1,0)</f>
        <v>0</v>
      </c>
      <c r="Q128">
        <f ca="1">IF('Obchodní deník'!$R131&gt;=Q$1,1,0)</f>
        <v>0</v>
      </c>
      <c r="R128">
        <f ca="1">IF('Obchodní deník'!$R131&gt;=R$1,1,0)</f>
        <v>0</v>
      </c>
      <c r="S128">
        <f ca="1">IF('Obchodní deník'!$R131&gt;=S$1,1,0)</f>
        <v>0</v>
      </c>
      <c r="T128">
        <f ca="1">IF('Obchodní deník'!$R131&gt;=T$1,1,0)</f>
        <v>0</v>
      </c>
      <c r="U128">
        <f ca="1">IF('Obchodní deník'!$R131&gt;=U$1,1,0)</f>
        <v>0</v>
      </c>
      <c r="V128">
        <f ca="1">IF('Obchodní deník'!$R131&gt;=V$1,1,0)</f>
        <v>0</v>
      </c>
      <c r="W128">
        <f ca="1">IF('Obchodní deník'!$R131&gt;=W$1,1,0)</f>
        <v>0</v>
      </c>
      <c r="X128">
        <f ca="1">IF('Obchodní deník'!$R131&gt;=X$1,1,0)</f>
        <v>0</v>
      </c>
      <c r="Y128">
        <f ca="1">IF('Obchodní deník'!$R131&gt;=Y$1,1,0)</f>
        <v>0</v>
      </c>
      <c r="Z128">
        <f ca="1">IF('Obchodní deník'!$R131&gt;=Z$1,1,0)</f>
        <v>0</v>
      </c>
      <c r="AA128">
        <f ca="1">IF('Obchodní deník'!$R131&gt;=AA$1,1,0)</f>
        <v>0</v>
      </c>
      <c r="AB128">
        <f ca="1">IF('Obchodní deník'!$R131&gt;=AB$1,1,0)</f>
        <v>0</v>
      </c>
      <c r="AC128">
        <f ca="1">IF('Obchodní deník'!$R131&gt;=AC$1,1,0)</f>
        <v>0</v>
      </c>
      <c r="AD128">
        <f ca="1">IF('Obchodní deník'!$R131&gt;=AD$1,1,0)</f>
        <v>0</v>
      </c>
      <c r="AE128">
        <f ca="1">IF('Obchodní deník'!$R131&gt;=AE$1,1,0)</f>
        <v>0</v>
      </c>
      <c r="AF128">
        <f ca="1">IF('Obchodní deník'!$R131&gt;=AF$1,1,0)</f>
        <v>0</v>
      </c>
      <c r="AG128">
        <f ca="1">IF('Obchodní deník'!$R131&gt;=AG$1,1,0)</f>
        <v>0</v>
      </c>
      <c r="AH128">
        <f ca="1">IF('Obchodní deník'!$R131&gt;=AH$1,1,0)</f>
        <v>0</v>
      </c>
      <c r="AI128">
        <f ca="1">IF('Obchodní deník'!$R131&gt;=AI$1,1,0)</f>
        <v>0</v>
      </c>
      <c r="AJ128">
        <f ca="1">IF('Obchodní deník'!$R131&gt;=AJ$1,1,0)</f>
        <v>0</v>
      </c>
      <c r="AK128">
        <f ca="1">IF('Obchodní deník'!$R131&gt;=AK$1,1,0)</f>
        <v>0</v>
      </c>
      <c r="AL128">
        <f ca="1">IF('Obchodní deník'!$R131&gt;=AL$1,1,0)</f>
        <v>0</v>
      </c>
      <c r="AM128">
        <f ca="1">IF('Obchodní deník'!$R131&gt;=AM$1,1,0)</f>
        <v>0</v>
      </c>
      <c r="AN128">
        <f ca="1">IF('Obchodní deník'!$R131&gt;=AN$1,1,0)</f>
        <v>0</v>
      </c>
      <c r="AO128">
        <f ca="1">IF('Obchodní deník'!$R131&gt;=AO$1,1,0)</f>
        <v>0</v>
      </c>
    </row>
    <row r="129" spans="1:41">
      <c r="A129" s="1">
        <v>128</v>
      </c>
      <c r="B129">
        <f ca="1">IF('Obchodní deník'!$R132&gt;=B$1,1,0)</f>
        <v>0</v>
      </c>
      <c r="C129">
        <f ca="1">IF('Obchodní deník'!$R132&gt;=C$1,1,0)</f>
        <v>0</v>
      </c>
      <c r="D129">
        <f ca="1">IF('Obchodní deník'!$R132&gt;=D$1,1,0)</f>
        <v>0</v>
      </c>
      <c r="E129">
        <f ca="1">IF('Obchodní deník'!$R132&gt;=E$1,1,0)</f>
        <v>0</v>
      </c>
      <c r="F129">
        <f ca="1">IF('Obchodní deník'!$R132&gt;=F$1,1,0)</f>
        <v>0</v>
      </c>
      <c r="G129">
        <f ca="1">IF('Obchodní deník'!$R132&gt;=G$1,1,0)</f>
        <v>0</v>
      </c>
      <c r="H129">
        <f ca="1">IF('Obchodní deník'!$R132&gt;=H$1,1,0)</f>
        <v>0</v>
      </c>
      <c r="I129">
        <f ca="1">IF('Obchodní deník'!$R132&gt;=I$1,1,0)</f>
        <v>0</v>
      </c>
      <c r="J129">
        <f ca="1">IF('Obchodní deník'!$R132&gt;=J$1,1,0)</f>
        <v>0</v>
      </c>
      <c r="K129">
        <f ca="1">IF('Obchodní deník'!$R132&gt;=K$1,1,0)</f>
        <v>0</v>
      </c>
      <c r="L129">
        <f ca="1">IF('Obchodní deník'!$R132&gt;=L$1,1,0)</f>
        <v>0</v>
      </c>
      <c r="M129">
        <f ca="1">IF('Obchodní deník'!$R132&gt;=M$1,1,0)</f>
        <v>0</v>
      </c>
      <c r="N129">
        <f ca="1">IF('Obchodní deník'!$R132&gt;=N$1,1,0)</f>
        <v>0</v>
      </c>
      <c r="O129">
        <f ca="1">IF('Obchodní deník'!$R132&gt;=O$1,1,0)</f>
        <v>0</v>
      </c>
      <c r="P129">
        <f ca="1">IF('Obchodní deník'!$R132&gt;=P$1,1,0)</f>
        <v>0</v>
      </c>
      <c r="Q129">
        <f ca="1">IF('Obchodní deník'!$R132&gt;=Q$1,1,0)</f>
        <v>0</v>
      </c>
      <c r="R129">
        <f ca="1">IF('Obchodní deník'!$R132&gt;=R$1,1,0)</f>
        <v>0</v>
      </c>
      <c r="S129">
        <f ca="1">IF('Obchodní deník'!$R132&gt;=S$1,1,0)</f>
        <v>0</v>
      </c>
      <c r="T129">
        <f ca="1">IF('Obchodní deník'!$R132&gt;=T$1,1,0)</f>
        <v>0</v>
      </c>
      <c r="U129">
        <f ca="1">IF('Obchodní deník'!$R132&gt;=U$1,1,0)</f>
        <v>0</v>
      </c>
      <c r="V129">
        <f ca="1">IF('Obchodní deník'!$R132&gt;=V$1,1,0)</f>
        <v>0</v>
      </c>
      <c r="W129">
        <f ca="1">IF('Obchodní deník'!$R132&gt;=W$1,1,0)</f>
        <v>0</v>
      </c>
      <c r="X129">
        <f ca="1">IF('Obchodní deník'!$R132&gt;=X$1,1,0)</f>
        <v>0</v>
      </c>
      <c r="Y129">
        <f ca="1">IF('Obchodní deník'!$R132&gt;=Y$1,1,0)</f>
        <v>0</v>
      </c>
      <c r="Z129">
        <f ca="1">IF('Obchodní deník'!$R132&gt;=Z$1,1,0)</f>
        <v>0</v>
      </c>
      <c r="AA129">
        <f ca="1">IF('Obchodní deník'!$R132&gt;=AA$1,1,0)</f>
        <v>0</v>
      </c>
      <c r="AB129">
        <f ca="1">IF('Obchodní deník'!$R132&gt;=AB$1,1,0)</f>
        <v>0</v>
      </c>
      <c r="AC129">
        <f ca="1">IF('Obchodní deník'!$R132&gt;=AC$1,1,0)</f>
        <v>0</v>
      </c>
      <c r="AD129">
        <f ca="1">IF('Obchodní deník'!$R132&gt;=AD$1,1,0)</f>
        <v>0</v>
      </c>
      <c r="AE129">
        <f ca="1">IF('Obchodní deník'!$R132&gt;=AE$1,1,0)</f>
        <v>0</v>
      </c>
      <c r="AF129">
        <f ca="1">IF('Obchodní deník'!$R132&gt;=AF$1,1,0)</f>
        <v>0</v>
      </c>
      <c r="AG129">
        <f ca="1">IF('Obchodní deník'!$R132&gt;=AG$1,1,0)</f>
        <v>0</v>
      </c>
      <c r="AH129">
        <f ca="1">IF('Obchodní deník'!$R132&gt;=AH$1,1,0)</f>
        <v>0</v>
      </c>
      <c r="AI129">
        <f ca="1">IF('Obchodní deník'!$R132&gt;=AI$1,1,0)</f>
        <v>0</v>
      </c>
      <c r="AJ129">
        <f ca="1">IF('Obchodní deník'!$R132&gt;=AJ$1,1,0)</f>
        <v>0</v>
      </c>
      <c r="AK129">
        <f ca="1">IF('Obchodní deník'!$R132&gt;=AK$1,1,0)</f>
        <v>0</v>
      </c>
      <c r="AL129">
        <f ca="1">IF('Obchodní deník'!$R132&gt;=AL$1,1,0)</f>
        <v>0</v>
      </c>
      <c r="AM129">
        <f ca="1">IF('Obchodní deník'!$R132&gt;=AM$1,1,0)</f>
        <v>0</v>
      </c>
      <c r="AN129">
        <f ca="1">IF('Obchodní deník'!$R132&gt;=AN$1,1,0)</f>
        <v>0</v>
      </c>
      <c r="AO129">
        <f ca="1">IF('Obchodní deník'!$R132&gt;=AO$1,1,0)</f>
        <v>0</v>
      </c>
    </row>
    <row r="130" spans="1:41">
      <c r="A130" s="1">
        <v>129</v>
      </c>
      <c r="B130">
        <f ca="1">IF('Obchodní deník'!$R133&gt;=B$1,1,0)</f>
        <v>0</v>
      </c>
      <c r="C130">
        <f ca="1">IF('Obchodní deník'!$R133&gt;=C$1,1,0)</f>
        <v>0</v>
      </c>
      <c r="D130">
        <f ca="1">IF('Obchodní deník'!$R133&gt;=D$1,1,0)</f>
        <v>0</v>
      </c>
      <c r="E130">
        <f ca="1">IF('Obchodní deník'!$R133&gt;=E$1,1,0)</f>
        <v>0</v>
      </c>
      <c r="F130">
        <f ca="1">IF('Obchodní deník'!$R133&gt;=F$1,1,0)</f>
        <v>0</v>
      </c>
      <c r="G130">
        <f ca="1">IF('Obchodní deník'!$R133&gt;=G$1,1,0)</f>
        <v>0</v>
      </c>
      <c r="H130">
        <f ca="1">IF('Obchodní deník'!$R133&gt;=H$1,1,0)</f>
        <v>0</v>
      </c>
      <c r="I130">
        <f ca="1">IF('Obchodní deník'!$R133&gt;=I$1,1,0)</f>
        <v>0</v>
      </c>
      <c r="J130">
        <f ca="1">IF('Obchodní deník'!$R133&gt;=J$1,1,0)</f>
        <v>0</v>
      </c>
      <c r="K130">
        <f ca="1">IF('Obchodní deník'!$R133&gt;=K$1,1,0)</f>
        <v>0</v>
      </c>
      <c r="L130">
        <f ca="1">IF('Obchodní deník'!$R133&gt;=L$1,1,0)</f>
        <v>0</v>
      </c>
      <c r="M130">
        <f ca="1">IF('Obchodní deník'!$R133&gt;=M$1,1,0)</f>
        <v>0</v>
      </c>
      <c r="N130">
        <f ca="1">IF('Obchodní deník'!$R133&gt;=N$1,1,0)</f>
        <v>0</v>
      </c>
      <c r="O130">
        <f ca="1">IF('Obchodní deník'!$R133&gt;=O$1,1,0)</f>
        <v>0</v>
      </c>
      <c r="P130">
        <f ca="1">IF('Obchodní deník'!$R133&gt;=P$1,1,0)</f>
        <v>0</v>
      </c>
      <c r="Q130">
        <f ca="1">IF('Obchodní deník'!$R133&gt;=Q$1,1,0)</f>
        <v>0</v>
      </c>
      <c r="R130">
        <f ca="1">IF('Obchodní deník'!$R133&gt;=R$1,1,0)</f>
        <v>0</v>
      </c>
      <c r="S130">
        <f ca="1">IF('Obchodní deník'!$R133&gt;=S$1,1,0)</f>
        <v>0</v>
      </c>
      <c r="T130">
        <f ca="1">IF('Obchodní deník'!$R133&gt;=T$1,1,0)</f>
        <v>0</v>
      </c>
      <c r="U130">
        <f ca="1">IF('Obchodní deník'!$R133&gt;=U$1,1,0)</f>
        <v>0</v>
      </c>
      <c r="V130">
        <f ca="1">IF('Obchodní deník'!$R133&gt;=V$1,1,0)</f>
        <v>0</v>
      </c>
      <c r="W130">
        <f ca="1">IF('Obchodní deník'!$R133&gt;=W$1,1,0)</f>
        <v>0</v>
      </c>
      <c r="X130">
        <f ca="1">IF('Obchodní deník'!$R133&gt;=X$1,1,0)</f>
        <v>0</v>
      </c>
      <c r="Y130">
        <f ca="1">IF('Obchodní deník'!$R133&gt;=Y$1,1,0)</f>
        <v>0</v>
      </c>
      <c r="Z130">
        <f ca="1">IF('Obchodní deník'!$R133&gt;=Z$1,1,0)</f>
        <v>0</v>
      </c>
      <c r="AA130">
        <f ca="1">IF('Obchodní deník'!$R133&gt;=AA$1,1,0)</f>
        <v>0</v>
      </c>
      <c r="AB130">
        <f ca="1">IF('Obchodní deník'!$R133&gt;=AB$1,1,0)</f>
        <v>0</v>
      </c>
      <c r="AC130">
        <f ca="1">IF('Obchodní deník'!$R133&gt;=AC$1,1,0)</f>
        <v>0</v>
      </c>
      <c r="AD130">
        <f ca="1">IF('Obchodní deník'!$R133&gt;=AD$1,1,0)</f>
        <v>0</v>
      </c>
      <c r="AE130">
        <f ca="1">IF('Obchodní deník'!$R133&gt;=AE$1,1,0)</f>
        <v>0</v>
      </c>
      <c r="AF130">
        <f ca="1">IF('Obchodní deník'!$R133&gt;=AF$1,1,0)</f>
        <v>0</v>
      </c>
      <c r="AG130">
        <f ca="1">IF('Obchodní deník'!$R133&gt;=AG$1,1,0)</f>
        <v>0</v>
      </c>
      <c r="AH130">
        <f ca="1">IF('Obchodní deník'!$R133&gt;=AH$1,1,0)</f>
        <v>0</v>
      </c>
      <c r="AI130">
        <f ca="1">IF('Obchodní deník'!$R133&gt;=AI$1,1,0)</f>
        <v>0</v>
      </c>
      <c r="AJ130">
        <f ca="1">IF('Obchodní deník'!$R133&gt;=AJ$1,1,0)</f>
        <v>0</v>
      </c>
      <c r="AK130">
        <f ca="1">IF('Obchodní deník'!$R133&gt;=AK$1,1,0)</f>
        <v>0</v>
      </c>
      <c r="AL130">
        <f ca="1">IF('Obchodní deník'!$R133&gt;=AL$1,1,0)</f>
        <v>0</v>
      </c>
      <c r="AM130">
        <f ca="1">IF('Obchodní deník'!$R133&gt;=AM$1,1,0)</f>
        <v>0</v>
      </c>
      <c r="AN130">
        <f ca="1">IF('Obchodní deník'!$R133&gt;=AN$1,1,0)</f>
        <v>0</v>
      </c>
      <c r="AO130">
        <f ca="1">IF('Obchodní deník'!$R133&gt;=AO$1,1,0)</f>
        <v>0</v>
      </c>
    </row>
    <row r="131" spans="1:41">
      <c r="A131" s="1">
        <v>130</v>
      </c>
      <c r="B131">
        <f ca="1">IF('Obchodní deník'!$R134&gt;=B$1,1,0)</f>
        <v>0</v>
      </c>
      <c r="C131">
        <f ca="1">IF('Obchodní deník'!$R134&gt;=C$1,1,0)</f>
        <v>0</v>
      </c>
      <c r="D131">
        <f ca="1">IF('Obchodní deník'!$R134&gt;=D$1,1,0)</f>
        <v>0</v>
      </c>
      <c r="E131">
        <f ca="1">IF('Obchodní deník'!$R134&gt;=E$1,1,0)</f>
        <v>0</v>
      </c>
      <c r="F131">
        <f ca="1">IF('Obchodní deník'!$R134&gt;=F$1,1,0)</f>
        <v>0</v>
      </c>
      <c r="G131">
        <f ca="1">IF('Obchodní deník'!$R134&gt;=G$1,1,0)</f>
        <v>0</v>
      </c>
      <c r="H131">
        <f ca="1">IF('Obchodní deník'!$R134&gt;=H$1,1,0)</f>
        <v>0</v>
      </c>
      <c r="I131">
        <f ca="1">IF('Obchodní deník'!$R134&gt;=I$1,1,0)</f>
        <v>0</v>
      </c>
      <c r="J131">
        <f ca="1">IF('Obchodní deník'!$R134&gt;=J$1,1,0)</f>
        <v>0</v>
      </c>
      <c r="K131">
        <f ca="1">IF('Obchodní deník'!$R134&gt;=K$1,1,0)</f>
        <v>0</v>
      </c>
      <c r="L131">
        <f ca="1">IF('Obchodní deník'!$R134&gt;=L$1,1,0)</f>
        <v>0</v>
      </c>
      <c r="M131">
        <f ca="1">IF('Obchodní deník'!$R134&gt;=M$1,1,0)</f>
        <v>0</v>
      </c>
      <c r="N131">
        <f ca="1">IF('Obchodní deník'!$R134&gt;=N$1,1,0)</f>
        <v>0</v>
      </c>
      <c r="O131">
        <f ca="1">IF('Obchodní deník'!$R134&gt;=O$1,1,0)</f>
        <v>0</v>
      </c>
      <c r="P131">
        <f ca="1">IF('Obchodní deník'!$R134&gt;=P$1,1,0)</f>
        <v>0</v>
      </c>
      <c r="Q131">
        <f ca="1">IF('Obchodní deník'!$R134&gt;=Q$1,1,0)</f>
        <v>0</v>
      </c>
      <c r="R131">
        <f ca="1">IF('Obchodní deník'!$R134&gt;=R$1,1,0)</f>
        <v>0</v>
      </c>
      <c r="S131">
        <f ca="1">IF('Obchodní deník'!$R134&gt;=S$1,1,0)</f>
        <v>0</v>
      </c>
      <c r="T131">
        <f ca="1">IF('Obchodní deník'!$R134&gt;=T$1,1,0)</f>
        <v>0</v>
      </c>
      <c r="U131">
        <f ca="1">IF('Obchodní deník'!$R134&gt;=U$1,1,0)</f>
        <v>0</v>
      </c>
      <c r="V131">
        <f ca="1">IF('Obchodní deník'!$R134&gt;=V$1,1,0)</f>
        <v>0</v>
      </c>
      <c r="W131">
        <f ca="1">IF('Obchodní deník'!$R134&gt;=W$1,1,0)</f>
        <v>0</v>
      </c>
      <c r="X131">
        <f ca="1">IF('Obchodní deník'!$R134&gt;=X$1,1,0)</f>
        <v>0</v>
      </c>
      <c r="Y131">
        <f ca="1">IF('Obchodní deník'!$R134&gt;=Y$1,1,0)</f>
        <v>0</v>
      </c>
      <c r="Z131">
        <f ca="1">IF('Obchodní deník'!$R134&gt;=Z$1,1,0)</f>
        <v>0</v>
      </c>
      <c r="AA131">
        <f ca="1">IF('Obchodní deník'!$R134&gt;=AA$1,1,0)</f>
        <v>0</v>
      </c>
      <c r="AB131">
        <f ca="1">IF('Obchodní deník'!$R134&gt;=AB$1,1,0)</f>
        <v>0</v>
      </c>
      <c r="AC131">
        <f ca="1">IF('Obchodní deník'!$R134&gt;=AC$1,1,0)</f>
        <v>0</v>
      </c>
      <c r="AD131">
        <f ca="1">IF('Obchodní deník'!$R134&gt;=AD$1,1,0)</f>
        <v>0</v>
      </c>
      <c r="AE131">
        <f ca="1">IF('Obchodní deník'!$R134&gt;=AE$1,1,0)</f>
        <v>0</v>
      </c>
      <c r="AF131">
        <f ca="1">IF('Obchodní deník'!$R134&gt;=AF$1,1,0)</f>
        <v>0</v>
      </c>
      <c r="AG131">
        <f ca="1">IF('Obchodní deník'!$R134&gt;=AG$1,1,0)</f>
        <v>0</v>
      </c>
      <c r="AH131">
        <f ca="1">IF('Obchodní deník'!$R134&gt;=AH$1,1,0)</f>
        <v>0</v>
      </c>
      <c r="AI131">
        <f ca="1">IF('Obchodní deník'!$R134&gt;=AI$1,1,0)</f>
        <v>0</v>
      </c>
      <c r="AJ131">
        <f ca="1">IF('Obchodní deník'!$R134&gt;=AJ$1,1,0)</f>
        <v>0</v>
      </c>
      <c r="AK131">
        <f ca="1">IF('Obchodní deník'!$R134&gt;=AK$1,1,0)</f>
        <v>0</v>
      </c>
      <c r="AL131">
        <f ca="1">IF('Obchodní deník'!$R134&gt;=AL$1,1,0)</f>
        <v>0</v>
      </c>
      <c r="AM131">
        <f ca="1">IF('Obchodní deník'!$R134&gt;=AM$1,1,0)</f>
        <v>0</v>
      </c>
      <c r="AN131">
        <f ca="1">IF('Obchodní deník'!$R134&gt;=AN$1,1,0)</f>
        <v>0</v>
      </c>
      <c r="AO131">
        <f ca="1">IF('Obchodní deník'!$R134&gt;=AO$1,1,0)</f>
        <v>0</v>
      </c>
    </row>
    <row r="132" spans="1:41">
      <c r="A132" s="1">
        <v>131</v>
      </c>
      <c r="B132">
        <f ca="1">IF('Obchodní deník'!$R135&gt;=B$1,1,0)</f>
        <v>0</v>
      </c>
      <c r="C132">
        <f ca="1">IF('Obchodní deník'!$R135&gt;=C$1,1,0)</f>
        <v>0</v>
      </c>
      <c r="D132">
        <f ca="1">IF('Obchodní deník'!$R135&gt;=D$1,1,0)</f>
        <v>0</v>
      </c>
      <c r="E132">
        <f ca="1">IF('Obchodní deník'!$R135&gt;=E$1,1,0)</f>
        <v>0</v>
      </c>
      <c r="F132">
        <f ca="1">IF('Obchodní deník'!$R135&gt;=F$1,1,0)</f>
        <v>0</v>
      </c>
      <c r="G132">
        <f ca="1">IF('Obchodní deník'!$R135&gt;=G$1,1,0)</f>
        <v>0</v>
      </c>
      <c r="H132">
        <f ca="1">IF('Obchodní deník'!$R135&gt;=H$1,1,0)</f>
        <v>0</v>
      </c>
      <c r="I132">
        <f ca="1">IF('Obchodní deník'!$R135&gt;=I$1,1,0)</f>
        <v>0</v>
      </c>
      <c r="J132">
        <f ca="1">IF('Obchodní deník'!$R135&gt;=J$1,1,0)</f>
        <v>0</v>
      </c>
      <c r="K132">
        <f ca="1">IF('Obchodní deník'!$R135&gt;=K$1,1,0)</f>
        <v>0</v>
      </c>
      <c r="L132">
        <f ca="1">IF('Obchodní deník'!$R135&gt;=L$1,1,0)</f>
        <v>0</v>
      </c>
      <c r="M132">
        <f ca="1">IF('Obchodní deník'!$R135&gt;=M$1,1,0)</f>
        <v>0</v>
      </c>
      <c r="N132">
        <f ca="1">IF('Obchodní deník'!$R135&gt;=N$1,1,0)</f>
        <v>0</v>
      </c>
      <c r="O132">
        <f ca="1">IF('Obchodní deník'!$R135&gt;=O$1,1,0)</f>
        <v>0</v>
      </c>
      <c r="P132">
        <f ca="1">IF('Obchodní deník'!$R135&gt;=P$1,1,0)</f>
        <v>0</v>
      </c>
      <c r="Q132">
        <f ca="1">IF('Obchodní deník'!$R135&gt;=Q$1,1,0)</f>
        <v>0</v>
      </c>
      <c r="R132">
        <f ca="1">IF('Obchodní deník'!$R135&gt;=R$1,1,0)</f>
        <v>0</v>
      </c>
      <c r="S132">
        <f ca="1">IF('Obchodní deník'!$R135&gt;=S$1,1,0)</f>
        <v>0</v>
      </c>
      <c r="T132">
        <f ca="1">IF('Obchodní deník'!$R135&gt;=T$1,1,0)</f>
        <v>0</v>
      </c>
      <c r="U132">
        <f ca="1">IF('Obchodní deník'!$R135&gt;=U$1,1,0)</f>
        <v>0</v>
      </c>
      <c r="V132">
        <f ca="1">IF('Obchodní deník'!$R135&gt;=V$1,1,0)</f>
        <v>0</v>
      </c>
      <c r="W132">
        <f ca="1">IF('Obchodní deník'!$R135&gt;=W$1,1,0)</f>
        <v>0</v>
      </c>
      <c r="X132">
        <f ca="1">IF('Obchodní deník'!$R135&gt;=X$1,1,0)</f>
        <v>0</v>
      </c>
      <c r="Y132">
        <f ca="1">IF('Obchodní deník'!$R135&gt;=Y$1,1,0)</f>
        <v>0</v>
      </c>
      <c r="Z132">
        <f ca="1">IF('Obchodní deník'!$R135&gt;=Z$1,1,0)</f>
        <v>0</v>
      </c>
      <c r="AA132">
        <f ca="1">IF('Obchodní deník'!$R135&gt;=AA$1,1,0)</f>
        <v>0</v>
      </c>
      <c r="AB132">
        <f ca="1">IF('Obchodní deník'!$R135&gt;=AB$1,1,0)</f>
        <v>0</v>
      </c>
      <c r="AC132">
        <f ca="1">IF('Obchodní deník'!$R135&gt;=AC$1,1,0)</f>
        <v>0</v>
      </c>
      <c r="AD132">
        <f ca="1">IF('Obchodní deník'!$R135&gt;=AD$1,1,0)</f>
        <v>0</v>
      </c>
      <c r="AE132">
        <f ca="1">IF('Obchodní deník'!$R135&gt;=AE$1,1,0)</f>
        <v>0</v>
      </c>
      <c r="AF132">
        <f ca="1">IF('Obchodní deník'!$R135&gt;=AF$1,1,0)</f>
        <v>0</v>
      </c>
      <c r="AG132">
        <f ca="1">IF('Obchodní deník'!$R135&gt;=AG$1,1,0)</f>
        <v>0</v>
      </c>
      <c r="AH132">
        <f ca="1">IF('Obchodní deník'!$R135&gt;=AH$1,1,0)</f>
        <v>0</v>
      </c>
      <c r="AI132">
        <f ca="1">IF('Obchodní deník'!$R135&gt;=AI$1,1,0)</f>
        <v>0</v>
      </c>
      <c r="AJ132">
        <f ca="1">IF('Obchodní deník'!$R135&gt;=AJ$1,1,0)</f>
        <v>0</v>
      </c>
      <c r="AK132">
        <f ca="1">IF('Obchodní deník'!$R135&gt;=AK$1,1,0)</f>
        <v>0</v>
      </c>
      <c r="AL132">
        <f ca="1">IF('Obchodní deník'!$R135&gt;=AL$1,1,0)</f>
        <v>0</v>
      </c>
      <c r="AM132">
        <f ca="1">IF('Obchodní deník'!$R135&gt;=AM$1,1,0)</f>
        <v>0</v>
      </c>
      <c r="AN132">
        <f ca="1">IF('Obchodní deník'!$R135&gt;=AN$1,1,0)</f>
        <v>0</v>
      </c>
      <c r="AO132">
        <f ca="1">IF('Obchodní deník'!$R135&gt;=AO$1,1,0)</f>
        <v>0</v>
      </c>
    </row>
    <row r="133" spans="1:41">
      <c r="A133" s="1">
        <v>132</v>
      </c>
      <c r="B133">
        <f ca="1">IF('Obchodní deník'!$R136&gt;=B$1,1,0)</f>
        <v>0</v>
      </c>
      <c r="C133">
        <f ca="1">IF('Obchodní deník'!$R136&gt;=C$1,1,0)</f>
        <v>0</v>
      </c>
      <c r="D133">
        <f ca="1">IF('Obchodní deník'!$R136&gt;=D$1,1,0)</f>
        <v>0</v>
      </c>
      <c r="E133">
        <f ca="1">IF('Obchodní deník'!$R136&gt;=E$1,1,0)</f>
        <v>0</v>
      </c>
      <c r="F133">
        <f ca="1">IF('Obchodní deník'!$R136&gt;=F$1,1,0)</f>
        <v>0</v>
      </c>
      <c r="G133">
        <f ca="1">IF('Obchodní deník'!$R136&gt;=G$1,1,0)</f>
        <v>0</v>
      </c>
      <c r="H133">
        <f ca="1">IF('Obchodní deník'!$R136&gt;=H$1,1,0)</f>
        <v>0</v>
      </c>
      <c r="I133">
        <f ca="1">IF('Obchodní deník'!$R136&gt;=I$1,1,0)</f>
        <v>0</v>
      </c>
      <c r="J133">
        <f ca="1">IF('Obchodní deník'!$R136&gt;=J$1,1,0)</f>
        <v>0</v>
      </c>
      <c r="K133">
        <f ca="1">IF('Obchodní deník'!$R136&gt;=K$1,1,0)</f>
        <v>0</v>
      </c>
      <c r="L133">
        <f ca="1">IF('Obchodní deník'!$R136&gt;=L$1,1,0)</f>
        <v>0</v>
      </c>
      <c r="M133">
        <f ca="1">IF('Obchodní deník'!$R136&gt;=M$1,1,0)</f>
        <v>0</v>
      </c>
      <c r="N133">
        <f ca="1">IF('Obchodní deník'!$R136&gt;=N$1,1,0)</f>
        <v>0</v>
      </c>
      <c r="O133">
        <f ca="1">IF('Obchodní deník'!$R136&gt;=O$1,1,0)</f>
        <v>0</v>
      </c>
      <c r="P133">
        <f ca="1">IF('Obchodní deník'!$R136&gt;=P$1,1,0)</f>
        <v>0</v>
      </c>
      <c r="Q133">
        <f ca="1">IF('Obchodní deník'!$R136&gt;=Q$1,1,0)</f>
        <v>0</v>
      </c>
      <c r="R133">
        <f ca="1">IF('Obchodní deník'!$R136&gt;=R$1,1,0)</f>
        <v>0</v>
      </c>
      <c r="S133">
        <f ca="1">IF('Obchodní deník'!$R136&gt;=S$1,1,0)</f>
        <v>0</v>
      </c>
      <c r="T133">
        <f ca="1">IF('Obchodní deník'!$R136&gt;=T$1,1,0)</f>
        <v>0</v>
      </c>
      <c r="U133">
        <f ca="1">IF('Obchodní deník'!$R136&gt;=U$1,1,0)</f>
        <v>0</v>
      </c>
      <c r="V133">
        <f ca="1">IF('Obchodní deník'!$R136&gt;=V$1,1,0)</f>
        <v>0</v>
      </c>
      <c r="W133">
        <f ca="1">IF('Obchodní deník'!$R136&gt;=W$1,1,0)</f>
        <v>0</v>
      </c>
      <c r="X133">
        <f ca="1">IF('Obchodní deník'!$R136&gt;=X$1,1,0)</f>
        <v>0</v>
      </c>
      <c r="Y133">
        <f ca="1">IF('Obchodní deník'!$R136&gt;=Y$1,1,0)</f>
        <v>0</v>
      </c>
      <c r="Z133">
        <f ca="1">IF('Obchodní deník'!$R136&gt;=Z$1,1,0)</f>
        <v>0</v>
      </c>
      <c r="AA133">
        <f ca="1">IF('Obchodní deník'!$R136&gt;=AA$1,1,0)</f>
        <v>0</v>
      </c>
      <c r="AB133">
        <f ca="1">IF('Obchodní deník'!$R136&gt;=AB$1,1,0)</f>
        <v>0</v>
      </c>
      <c r="AC133">
        <f ca="1">IF('Obchodní deník'!$R136&gt;=AC$1,1,0)</f>
        <v>0</v>
      </c>
      <c r="AD133">
        <f ca="1">IF('Obchodní deník'!$R136&gt;=AD$1,1,0)</f>
        <v>0</v>
      </c>
      <c r="AE133">
        <f ca="1">IF('Obchodní deník'!$R136&gt;=AE$1,1,0)</f>
        <v>0</v>
      </c>
      <c r="AF133">
        <f ca="1">IF('Obchodní deník'!$R136&gt;=AF$1,1,0)</f>
        <v>0</v>
      </c>
      <c r="AG133">
        <f ca="1">IF('Obchodní deník'!$R136&gt;=AG$1,1,0)</f>
        <v>0</v>
      </c>
      <c r="AH133">
        <f ca="1">IF('Obchodní deník'!$R136&gt;=AH$1,1,0)</f>
        <v>0</v>
      </c>
      <c r="AI133">
        <f ca="1">IF('Obchodní deník'!$R136&gt;=AI$1,1,0)</f>
        <v>0</v>
      </c>
      <c r="AJ133">
        <f ca="1">IF('Obchodní deník'!$R136&gt;=AJ$1,1,0)</f>
        <v>0</v>
      </c>
      <c r="AK133">
        <f ca="1">IF('Obchodní deník'!$R136&gt;=AK$1,1,0)</f>
        <v>0</v>
      </c>
      <c r="AL133">
        <f ca="1">IF('Obchodní deník'!$R136&gt;=AL$1,1,0)</f>
        <v>0</v>
      </c>
      <c r="AM133">
        <f ca="1">IF('Obchodní deník'!$R136&gt;=AM$1,1,0)</f>
        <v>0</v>
      </c>
      <c r="AN133">
        <f ca="1">IF('Obchodní deník'!$R136&gt;=AN$1,1,0)</f>
        <v>0</v>
      </c>
      <c r="AO133">
        <f ca="1">IF('Obchodní deník'!$R136&gt;=AO$1,1,0)</f>
        <v>0</v>
      </c>
    </row>
    <row r="134" spans="1:41">
      <c r="A134" s="1">
        <v>133</v>
      </c>
      <c r="B134">
        <f ca="1">IF('Obchodní deník'!$R137&gt;=B$1,1,0)</f>
        <v>0</v>
      </c>
      <c r="C134">
        <f ca="1">IF('Obchodní deník'!$R137&gt;=C$1,1,0)</f>
        <v>0</v>
      </c>
      <c r="D134">
        <f ca="1">IF('Obchodní deník'!$R137&gt;=D$1,1,0)</f>
        <v>0</v>
      </c>
      <c r="E134">
        <f ca="1">IF('Obchodní deník'!$R137&gt;=E$1,1,0)</f>
        <v>0</v>
      </c>
      <c r="F134">
        <f ca="1">IF('Obchodní deník'!$R137&gt;=F$1,1,0)</f>
        <v>0</v>
      </c>
      <c r="G134">
        <f ca="1">IF('Obchodní deník'!$R137&gt;=G$1,1,0)</f>
        <v>0</v>
      </c>
      <c r="H134">
        <f ca="1">IF('Obchodní deník'!$R137&gt;=H$1,1,0)</f>
        <v>0</v>
      </c>
      <c r="I134">
        <f ca="1">IF('Obchodní deník'!$R137&gt;=I$1,1,0)</f>
        <v>0</v>
      </c>
      <c r="J134">
        <f ca="1">IF('Obchodní deník'!$R137&gt;=J$1,1,0)</f>
        <v>0</v>
      </c>
      <c r="K134">
        <f ca="1">IF('Obchodní deník'!$R137&gt;=K$1,1,0)</f>
        <v>0</v>
      </c>
      <c r="L134">
        <f ca="1">IF('Obchodní deník'!$R137&gt;=L$1,1,0)</f>
        <v>0</v>
      </c>
      <c r="M134">
        <f ca="1">IF('Obchodní deník'!$R137&gt;=M$1,1,0)</f>
        <v>0</v>
      </c>
      <c r="N134">
        <f ca="1">IF('Obchodní deník'!$R137&gt;=N$1,1,0)</f>
        <v>0</v>
      </c>
      <c r="O134">
        <f ca="1">IF('Obchodní deník'!$R137&gt;=O$1,1,0)</f>
        <v>0</v>
      </c>
      <c r="P134">
        <f ca="1">IF('Obchodní deník'!$R137&gt;=P$1,1,0)</f>
        <v>0</v>
      </c>
      <c r="Q134">
        <f ca="1">IF('Obchodní deník'!$R137&gt;=Q$1,1,0)</f>
        <v>0</v>
      </c>
      <c r="R134">
        <f ca="1">IF('Obchodní deník'!$R137&gt;=R$1,1,0)</f>
        <v>0</v>
      </c>
      <c r="S134">
        <f ca="1">IF('Obchodní deník'!$R137&gt;=S$1,1,0)</f>
        <v>0</v>
      </c>
      <c r="T134">
        <f ca="1">IF('Obchodní deník'!$R137&gt;=T$1,1,0)</f>
        <v>0</v>
      </c>
      <c r="U134">
        <f ca="1">IF('Obchodní deník'!$R137&gt;=U$1,1,0)</f>
        <v>0</v>
      </c>
      <c r="V134">
        <f ca="1">IF('Obchodní deník'!$R137&gt;=V$1,1,0)</f>
        <v>0</v>
      </c>
      <c r="W134">
        <f ca="1">IF('Obchodní deník'!$R137&gt;=W$1,1,0)</f>
        <v>0</v>
      </c>
      <c r="X134">
        <f ca="1">IF('Obchodní deník'!$R137&gt;=X$1,1,0)</f>
        <v>0</v>
      </c>
      <c r="Y134">
        <f ca="1">IF('Obchodní deník'!$R137&gt;=Y$1,1,0)</f>
        <v>0</v>
      </c>
      <c r="Z134">
        <f ca="1">IF('Obchodní deník'!$R137&gt;=Z$1,1,0)</f>
        <v>0</v>
      </c>
      <c r="AA134">
        <f ca="1">IF('Obchodní deník'!$R137&gt;=AA$1,1,0)</f>
        <v>0</v>
      </c>
      <c r="AB134">
        <f ca="1">IF('Obchodní deník'!$R137&gt;=AB$1,1,0)</f>
        <v>0</v>
      </c>
      <c r="AC134">
        <f ca="1">IF('Obchodní deník'!$R137&gt;=AC$1,1,0)</f>
        <v>0</v>
      </c>
      <c r="AD134">
        <f ca="1">IF('Obchodní deník'!$R137&gt;=AD$1,1,0)</f>
        <v>0</v>
      </c>
      <c r="AE134">
        <f ca="1">IF('Obchodní deník'!$R137&gt;=AE$1,1,0)</f>
        <v>0</v>
      </c>
      <c r="AF134">
        <f ca="1">IF('Obchodní deník'!$R137&gt;=AF$1,1,0)</f>
        <v>0</v>
      </c>
      <c r="AG134">
        <f ca="1">IF('Obchodní deník'!$R137&gt;=AG$1,1,0)</f>
        <v>0</v>
      </c>
      <c r="AH134">
        <f ca="1">IF('Obchodní deník'!$R137&gt;=AH$1,1,0)</f>
        <v>0</v>
      </c>
      <c r="AI134">
        <f ca="1">IF('Obchodní deník'!$R137&gt;=AI$1,1,0)</f>
        <v>0</v>
      </c>
      <c r="AJ134">
        <f ca="1">IF('Obchodní deník'!$R137&gt;=AJ$1,1,0)</f>
        <v>0</v>
      </c>
      <c r="AK134">
        <f ca="1">IF('Obchodní deník'!$R137&gt;=AK$1,1,0)</f>
        <v>0</v>
      </c>
      <c r="AL134">
        <f ca="1">IF('Obchodní deník'!$R137&gt;=AL$1,1,0)</f>
        <v>0</v>
      </c>
      <c r="AM134">
        <f ca="1">IF('Obchodní deník'!$R137&gt;=AM$1,1,0)</f>
        <v>0</v>
      </c>
      <c r="AN134">
        <f ca="1">IF('Obchodní deník'!$R137&gt;=AN$1,1,0)</f>
        <v>0</v>
      </c>
      <c r="AO134">
        <f ca="1">IF('Obchodní deník'!$R137&gt;=AO$1,1,0)</f>
        <v>0</v>
      </c>
    </row>
    <row r="135" spans="1:41">
      <c r="A135" s="1">
        <v>134</v>
      </c>
      <c r="B135">
        <f ca="1">IF('Obchodní deník'!$R138&gt;=B$1,1,0)</f>
        <v>0</v>
      </c>
      <c r="C135">
        <f ca="1">IF('Obchodní deník'!$R138&gt;=C$1,1,0)</f>
        <v>0</v>
      </c>
      <c r="D135">
        <f ca="1">IF('Obchodní deník'!$R138&gt;=D$1,1,0)</f>
        <v>0</v>
      </c>
      <c r="E135">
        <f ca="1">IF('Obchodní deník'!$R138&gt;=E$1,1,0)</f>
        <v>0</v>
      </c>
      <c r="F135">
        <f ca="1">IF('Obchodní deník'!$R138&gt;=F$1,1,0)</f>
        <v>0</v>
      </c>
      <c r="G135">
        <f ca="1">IF('Obchodní deník'!$R138&gt;=G$1,1,0)</f>
        <v>0</v>
      </c>
      <c r="H135">
        <f ca="1">IF('Obchodní deník'!$R138&gt;=H$1,1,0)</f>
        <v>0</v>
      </c>
      <c r="I135">
        <f ca="1">IF('Obchodní deník'!$R138&gt;=I$1,1,0)</f>
        <v>0</v>
      </c>
      <c r="J135">
        <f ca="1">IF('Obchodní deník'!$R138&gt;=J$1,1,0)</f>
        <v>0</v>
      </c>
      <c r="K135">
        <f ca="1">IF('Obchodní deník'!$R138&gt;=K$1,1,0)</f>
        <v>0</v>
      </c>
      <c r="L135">
        <f ca="1">IF('Obchodní deník'!$R138&gt;=L$1,1,0)</f>
        <v>0</v>
      </c>
      <c r="M135">
        <f ca="1">IF('Obchodní deník'!$R138&gt;=M$1,1,0)</f>
        <v>0</v>
      </c>
      <c r="N135">
        <f ca="1">IF('Obchodní deník'!$R138&gt;=N$1,1,0)</f>
        <v>0</v>
      </c>
      <c r="O135">
        <f ca="1">IF('Obchodní deník'!$R138&gt;=O$1,1,0)</f>
        <v>0</v>
      </c>
      <c r="P135">
        <f ca="1">IF('Obchodní deník'!$R138&gt;=P$1,1,0)</f>
        <v>0</v>
      </c>
      <c r="Q135">
        <f ca="1">IF('Obchodní deník'!$R138&gt;=Q$1,1,0)</f>
        <v>0</v>
      </c>
      <c r="R135">
        <f ca="1">IF('Obchodní deník'!$R138&gt;=R$1,1,0)</f>
        <v>0</v>
      </c>
      <c r="S135">
        <f ca="1">IF('Obchodní deník'!$R138&gt;=S$1,1,0)</f>
        <v>0</v>
      </c>
      <c r="T135">
        <f ca="1">IF('Obchodní deník'!$R138&gt;=T$1,1,0)</f>
        <v>0</v>
      </c>
      <c r="U135">
        <f ca="1">IF('Obchodní deník'!$R138&gt;=U$1,1,0)</f>
        <v>0</v>
      </c>
      <c r="V135">
        <f ca="1">IF('Obchodní deník'!$R138&gt;=V$1,1,0)</f>
        <v>0</v>
      </c>
      <c r="W135">
        <f ca="1">IF('Obchodní deník'!$R138&gt;=W$1,1,0)</f>
        <v>0</v>
      </c>
      <c r="X135">
        <f ca="1">IF('Obchodní deník'!$R138&gt;=X$1,1,0)</f>
        <v>0</v>
      </c>
      <c r="Y135">
        <f ca="1">IF('Obchodní deník'!$R138&gt;=Y$1,1,0)</f>
        <v>0</v>
      </c>
      <c r="Z135">
        <f ca="1">IF('Obchodní deník'!$R138&gt;=Z$1,1,0)</f>
        <v>0</v>
      </c>
      <c r="AA135">
        <f ca="1">IF('Obchodní deník'!$R138&gt;=AA$1,1,0)</f>
        <v>0</v>
      </c>
      <c r="AB135">
        <f ca="1">IF('Obchodní deník'!$R138&gt;=AB$1,1,0)</f>
        <v>0</v>
      </c>
      <c r="AC135">
        <f ca="1">IF('Obchodní deník'!$R138&gt;=AC$1,1,0)</f>
        <v>0</v>
      </c>
      <c r="AD135">
        <f ca="1">IF('Obchodní deník'!$R138&gt;=AD$1,1,0)</f>
        <v>0</v>
      </c>
      <c r="AE135">
        <f ca="1">IF('Obchodní deník'!$R138&gt;=AE$1,1,0)</f>
        <v>0</v>
      </c>
      <c r="AF135">
        <f ca="1">IF('Obchodní deník'!$R138&gt;=AF$1,1,0)</f>
        <v>0</v>
      </c>
      <c r="AG135">
        <f ca="1">IF('Obchodní deník'!$R138&gt;=AG$1,1,0)</f>
        <v>0</v>
      </c>
      <c r="AH135">
        <f ca="1">IF('Obchodní deník'!$R138&gt;=AH$1,1,0)</f>
        <v>0</v>
      </c>
      <c r="AI135">
        <f ca="1">IF('Obchodní deník'!$R138&gt;=AI$1,1,0)</f>
        <v>0</v>
      </c>
      <c r="AJ135">
        <f ca="1">IF('Obchodní deník'!$R138&gt;=AJ$1,1,0)</f>
        <v>0</v>
      </c>
      <c r="AK135">
        <f ca="1">IF('Obchodní deník'!$R138&gt;=AK$1,1,0)</f>
        <v>0</v>
      </c>
      <c r="AL135">
        <f ca="1">IF('Obchodní deník'!$R138&gt;=AL$1,1,0)</f>
        <v>0</v>
      </c>
      <c r="AM135">
        <f ca="1">IF('Obchodní deník'!$R138&gt;=AM$1,1,0)</f>
        <v>0</v>
      </c>
      <c r="AN135">
        <f ca="1">IF('Obchodní deník'!$R138&gt;=AN$1,1,0)</f>
        <v>0</v>
      </c>
      <c r="AO135">
        <f ca="1">IF('Obchodní deník'!$R138&gt;=AO$1,1,0)</f>
        <v>0</v>
      </c>
    </row>
    <row r="136" spans="1:41">
      <c r="A136" s="1">
        <v>135</v>
      </c>
      <c r="B136">
        <f ca="1">IF('Obchodní deník'!$R139&gt;=B$1,1,0)</f>
        <v>0</v>
      </c>
      <c r="C136">
        <f ca="1">IF('Obchodní deník'!$R139&gt;=C$1,1,0)</f>
        <v>0</v>
      </c>
      <c r="D136">
        <f ca="1">IF('Obchodní deník'!$R139&gt;=D$1,1,0)</f>
        <v>0</v>
      </c>
      <c r="E136">
        <f ca="1">IF('Obchodní deník'!$R139&gt;=E$1,1,0)</f>
        <v>0</v>
      </c>
      <c r="F136">
        <f ca="1">IF('Obchodní deník'!$R139&gt;=F$1,1,0)</f>
        <v>0</v>
      </c>
      <c r="G136">
        <f ca="1">IF('Obchodní deník'!$R139&gt;=G$1,1,0)</f>
        <v>0</v>
      </c>
      <c r="H136">
        <f ca="1">IF('Obchodní deník'!$R139&gt;=H$1,1,0)</f>
        <v>0</v>
      </c>
      <c r="I136">
        <f ca="1">IF('Obchodní deník'!$R139&gt;=I$1,1,0)</f>
        <v>0</v>
      </c>
      <c r="J136">
        <f ca="1">IF('Obchodní deník'!$R139&gt;=J$1,1,0)</f>
        <v>0</v>
      </c>
      <c r="K136">
        <f ca="1">IF('Obchodní deník'!$R139&gt;=K$1,1,0)</f>
        <v>0</v>
      </c>
      <c r="L136">
        <f ca="1">IF('Obchodní deník'!$R139&gt;=L$1,1,0)</f>
        <v>0</v>
      </c>
      <c r="M136">
        <f ca="1">IF('Obchodní deník'!$R139&gt;=M$1,1,0)</f>
        <v>0</v>
      </c>
      <c r="N136">
        <f ca="1">IF('Obchodní deník'!$R139&gt;=N$1,1,0)</f>
        <v>0</v>
      </c>
      <c r="O136">
        <f ca="1">IF('Obchodní deník'!$R139&gt;=O$1,1,0)</f>
        <v>0</v>
      </c>
      <c r="P136">
        <f ca="1">IF('Obchodní deník'!$R139&gt;=P$1,1,0)</f>
        <v>0</v>
      </c>
      <c r="Q136">
        <f ca="1">IF('Obchodní deník'!$R139&gt;=Q$1,1,0)</f>
        <v>0</v>
      </c>
      <c r="R136">
        <f ca="1">IF('Obchodní deník'!$R139&gt;=R$1,1,0)</f>
        <v>0</v>
      </c>
      <c r="S136">
        <f ca="1">IF('Obchodní deník'!$R139&gt;=S$1,1,0)</f>
        <v>0</v>
      </c>
      <c r="T136">
        <f ca="1">IF('Obchodní deník'!$R139&gt;=T$1,1,0)</f>
        <v>0</v>
      </c>
      <c r="U136">
        <f ca="1">IF('Obchodní deník'!$R139&gt;=U$1,1,0)</f>
        <v>0</v>
      </c>
      <c r="V136">
        <f ca="1">IF('Obchodní deník'!$R139&gt;=V$1,1,0)</f>
        <v>0</v>
      </c>
      <c r="W136">
        <f ca="1">IF('Obchodní deník'!$R139&gt;=W$1,1,0)</f>
        <v>0</v>
      </c>
      <c r="X136">
        <f ca="1">IF('Obchodní deník'!$R139&gt;=X$1,1,0)</f>
        <v>0</v>
      </c>
      <c r="Y136">
        <f ca="1">IF('Obchodní deník'!$R139&gt;=Y$1,1,0)</f>
        <v>0</v>
      </c>
      <c r="Z136">
        <f ca="1">IF('Obchodní deník'!$R139&gt;=Z$1,1,0)</f>
        <v>0</v>
      </c>
      <c r="AA136">
        <f ca="1">IF('Obchodní deník'!$R139&gt;=AA$1,1,0)</f>
        <v>0</v>
      </c>
      <c r="AB136">
        <f ca="1">IF('Obchodní deník'!$R139&gt;=AB$1,1,0)</f>
        <v>0</v>
      </c>
      <c r="AC136">
        <f ca="1">IF('Obchodní deník'!$R139&gt;=AC$1,1,0)</f>
        <v>0</v>
      </c>
      <c r="AD136">
        <f ca="1">IF('Obchodní deník'!$R139&gt;=AD$1,1,0)</f>
        <v>0</v>
      </c>
      <c r="AE136">
        <f ca="1">IF('Obchodní deník'!$R139&gt;=AE$1,1,0)</f>
        <v>0</v>
      </c>
      <c r="AF136">
        <f ca="1">IF('Obchodní deník'!$R139&gt;=AF$1,1,0)</f>
        <v>0</v>
      </c>
      <c r="AG136">
        <f ca="1">IF('Obchodní deník'!$R139&gt;=AG$1,1,0)</f>
        <v>0</v>
      </c>
      <c r="AH136">
        <f ca="1">IF('Obchodní deník'!$R139&gt;=AH$1,1,0)</f>
        <v>0</v>
      </c>
      <c r="AI136">
        <f ca="1">IF('Obchodní deník'!$R139&gt;=AI$1,1,0)</f>
        <v>0</v>
      </c>
      <c r="AJ136">
        <f ca="1">IF('Obchodní deník'!$R139&gt;=AJ$1,1,0)</f>
        <v>0</v>
      </c>
      <c r="AK136">
        <f ca="1">IF('Obchodní deník'!$R139&gt;=AK$1,1,0)</f>
        <v>0</v>
      </c>
      <c r="AL136">
        <f ca="1">IF('Obchodní deník'!$R139&gt;=AL$1,1,0)</f>
        <v>0</v>
      </c>
      <c r="AM136">
        <f ca="1">IF('Obchodní deník'!$R139&gt;=AM$1,1,0)</f>
        <v>0</v>
      </c>
      <c r="AN136">
        <f ca="1">IF('Obchodní deník'!$R139&gt;=AN$1,1,0)</f>
        <v>0</v>
      </c>
      <c r="AO136">
        <f ca="1">IF('Obchodní deník'!$R139&gt;=AO$1,1,0)</f>
        <v>0</v>
      </c>
    </row>
    <row r="137" spans="1:41">
      <c r="A137" s="1">
        <v>136</v>
      </c>
      <c r="B137">
        <f ca="1">IF('Obchodní deník'!$R140&gt;=B$1,1,0)</f>
        <v>0</v>
      </c>
      <c r="C137">
        <f ca="1">IF('Obchodní deník'!$R140&gt;=C$1,1,0)</f>
        <v>0</v>
      </c>
      <c r="D137">
        <f ca="1">IF('Obchodní deník'!$R140&gt;=D$1,1,0)</f>
        <v>0</v>
      </c>
      <c r="E137">
        <f ca="1">IF('Obchodní deník'!$R140&gt;=E$1,1,0)</f>
        <v>0</v>
      </c>
      <c r="F137">
        <f ca="1">IF('Obchodní deník'!$R140&gt;=F$1,1,0)</f>
        <v>0</v>
      </c>
      <c r="G137">
        <f ca="1">IF('Obchodní deník'!$R140&gt;=G$1,1,0)</f>
        <v>0</v>
      </c>
      <c r="H137">
        <f ca="1">IF('Obchodní deník'!$R140&gt;=H$1,1,0)</f>
        <v>0</v>
      </c>
      <c r="I137">
        <f ca="1">IF('Obchodní deník'!$R140&gt;=I$1,1,0)</f>
        <v>0</v>
      </c>
      <c r="J137">
        <f ca="1">IF('Obchodní deník'!$R140&gt;=J$1,1,0)</f>
        <v>0</v>
      </c>
      <c r="K137">
        <f ca="1">IF('Obchodní deník'!$R140&gt;=K$1,1,0)</f>
        <v>0</v>
      </c>
      <c r="L137">
        <f ca="1">IF('Obchodní deník'!$R140&gt;=L$1,1,0)</f>
        <v>0</v>
      </c>
      <c r="M137">
        <f ca="1">IF('Obchodní deník'!$R140&gt;=M$1,1,0)</f>
        <v>0</v>
      </c>
      <c r="N137">
        <f ca="1">IF('Obchodní deník'!$R140&gt;=N$1,1,0)</f>
        <v>0</v>
      </c>
      <c r="O137">
        <f ca="1">IF('Obchodní deník'!$R140&gt;=O$1,1,0)</f>
        <v>0</v>
      </c>
      <c r="P137">
        <f ca="1">IF('Obchodní deník'!$R140&gt;=P$1,1,0)</f>
        <v>0</v>
      </c>
      <c r="Q137">
        <f ca="1">IF('Obchodní deník'!$R140&gt;=Q$1,1,0)</f>
        <v>0</v>
      </c>
      <c r="R137">
        <f ca="1">IF('Obchodní deník'!$R140&gt;=R$1,1,0)</f>
        <v>0</v>
      </c>
      <c r="S137">
        <f ca="1">IF('Obchodní deník'!$R140&gt;=S$1,1,0)</f>
        <v>0</v>
      </c>
      <c r="T137">
        <f ca="1">IF('Obchodní deník'!$R140&gt;=T$1,1,0)</f>
        <v>0</v>
      </c>
      <c r="U137">
        <f ca="1">IF('Obchodní deník'!$R140&gt;=U$1,1,0)</f>
        <v>0</v>
      </c>
      <c r="V137">
        <f ca="1">IF('Obchodní deník'!$R140&gt;=V$1,1,0)</f>
        <v>0</v>
      </c>
      <c r="W137">
        <f ca="1">IF('Obchodní deník'!$R140&gt;=W$1,1,0)</f>
        <v>0</v>
      </c>
      <c r="X137">
        <f ca="1">IF('Obchodní deník'!$R140&gt;=X$1,1,0)</f>
        <v>0</v>
      </c>
      <c r="Y137">
        <f ca="1">IF('Obchodní deník'!$R140&gt;=Y$1,1,0)</f>
        <v>0</v>
      </c>
      <c r="Z137">
        <f ca="1">IF('Obchodní deník'!$R140&gt;=Z$1,1,0)</f>
        <v>0</v>
      </c>
      <c r="AA137">
        <f ca="1">IF('Obchodní deník'!$R140&gt;=AA$1,1,0)</f>
        <v>0</v>
      </c>
      <c r="AB137">
        <f ca="1">IF('Obchodní deník'!$R140&gt;=AB$1,1,0)</f>
        <v>0</v>
      </c>
      <c r="AC137">
        <f ca="1">IF('Obchodní deník'!$R140&gt;=AC$1,1,0)</f>
        <v>0</v>
      </c>
      <c r="AD137">
        <f ca="1">IF('Obchodní deník'!$R140&gt;=AD$1,1,0)</f>
        <v>0</v>
      </c>
      <c r="AE137">
        <f ca="1">IF('Obchodní deník'!$R140&gt;=AE$1,1,0)</f>
        <v>0</v>
      </c>
      <c r="AF137">
        <f ca="1">IF('Obchodní deník'!$R140&gt;=AF$1,1,0)</f>
        <v>0</v>
      </c>
      <c r="AG137">
        <f ca="1">IF('Obchodní deník'!$R140&gt;=AG$1,1,0)</f>
        <v>0</v>
      </c>
      <c r="AH137">
        <f ca="1">IF('Obchodní deník'!$R140&gt;=AH$1,1,0)</f>
        <v>0</v>
      </c>
      <c r="AI137">
        <f ca="1">IF('Obchodní deník'!$R140&gt;=AI$1,1,0)</f>
        <v>0</v>
      </c>
      <c r="AJ137">
        <f ca="1">IF('Obchodní deník'!$R140&gt;=AJ$1,1,0)</f>
        <v>0</v>
      </c>
      <c r="AK137">
        <f ca="1">IF('Obchodní deník'!$R140&gt;=AK$1,1,0)</f>
        <v>0</v>
      </c>
      <c r="AL137">
        <f ca="1">IF('Obchodní deník'!$R140&gt;=AL$1,1,0)</f>
        <v>0</v>
      </c>
      <c r="AM137">
        <f ca="1">IF('Obchodní deník'!$R140&gt;=AM$1,1,0)</f>
        <v>0</v>
      </c>
      <c r="AN137">
        <f ca="1">IF('Obchodní deník'!$R140&gt;=AN$1,1,0)</f>
        <v>0</v>
      </c>
      <c r="AO137">
        <f ca="1">IF('Obchodní deník'!$R140&gt;=AO$1,1,0)</f>
        <v>0</v>
      </c>
    </row>
    <row r="138" spans="1:41">
      <c r="A138" s="1">
        <v>137</v>
      </c>
      <c r="B138">
        <f ca="1">IF('Obchodní deník'!$R141&gt;=B$1,1,0)</f>
        <v>0</v>
      </c>
      <c r="C138">
        <f ca="1">IF('Obchodní deník'!$R141&gt;=C$1,1,0)</f>
        <v>0</v>
      </c>
      <c r="D138">
        <f ca="1">IF('Obchodní deník'!$R141&gt;=D$1,1,0)</f>
        <v>0</v>
      </c>
      <c r="E138">
        <f ca="1">IF('Obchodní deník'!$R141&gt;=E$1,1,0)</f>
        <v>0</v>
      </c>
      <c r="F138">
        <f ca="1">IF('Obchodní deník'!$R141&gt;=F$1,1,0)</f>
        <v>0</v>
      </c>
      <c r="G138">
        <f ca="1">IF('Obchodní deník'!$R141&gt;=G$1,1,0)</f>
        <v>0</v>
      </c>
      <c r="H138">
        <f ca="1">IF('Obchodní deník'!$R141&gt;=H$1,1,0)</f>
        <v>0</v>
      </c>
      <c r="I138">
        <f ca="1">IF('Obchodní deník'!$R141&gt;=I$1,1,0)</f>
        <v>0</v>
      </c>
      <c r="J138">
        <f ca="1">IF('Obchodní deník'!$R141&gt;=J$1,1,0)</f>
        <v>0</v>
      </c>
      <c r="K138">
        <f ca="1">IF('Obchodní deník'!$R141&gt;=K$1,1,0)</f>
        <v>0</v>
      </c>
      <c r="L138">
        <f ca="1">IF('Obchodní deník'!$R141&gt;=L$1,1,0)</f>
        <v>0</v>
      </c>
      <c r="M138">
        <f ca="1">IF('Obchodní deník'!$R141&gt;=M$1,1,0)</f>
        <v>0</v>
      </c>
      <c r="N138">
        <f ca="1">IF('Obchodní deník'!$R141&gt;=N$1,1,0)</f>
        <v>0</v>
      </c>
      <c r="O138">
        <f ca="1">IF('Obchodní deník'!$R141&gt;=O$1,1,0)</f>
        <v>0</v>
      </c>
      <c r="P138">
        <f ca="1">IF('Obchodní deník'!$R141&gt;=P$1,1,0)</f>
        <v>0</v>
      </c>
      <c r="Q138">
        <f ca="1">IF('Obchodní deník'!$R141&gt;=Q$1,1,0)</f>
        <v>0</v>
      </c>
      <c r="R138">
        <f ca="1">IF('Obchodní deník'!$R141&gt;=R$1,1,0)</f>
        <v>0</v>
      </c>
      <c r="S138">
        <f ca="1">IF('Obchodní deník'!$R141&gt;=S$1,1,0)</f>
        <v>0</v>
      </c>
      <c r="T138">
        <f ca="1">IF('Obchodní deník'!$R141&gt;=T$1,1,0)</f>
        <v>0</v>
      </c>
      <c r="U138">
        <f ca="1">IF('Obchodní deník'!$R141&gt;=U$1,1,0)</f>
        <v>0</v>
      </c>
      <c r="V138">
        <f ca="1">IF('Obchodní deník'!$R141&gt;=V$1,1,0)</f>
        <v>0</v>
      </c>
      <c r="W138">
        <f ca="1">IF('Obchodní deník'!$R141&gt;=W$1,1,0)</f>
        <v>0</v>
      </c>
      <c r="X138">
        <f ca="1">IF('Obchodní deník'!$R141&gt;=X$1,1,0)</f>
        <v>0</v>
      </c>
      <c r="Y138">
        <f ca="1">IF('Obchodní deník'!$R141&gt;=Y$1,1,0)</f>
        <v>0</v>
      </c>
      <c r="Z138">
        <f ca="1">IF('Obchodní deník'!$R141&gt;=Z$1,1,0)</f>
        <v>0</v>
      </c>
      <c r="AA138">
        <f ca="1">IF('Obchodní deník'!$R141&gt;=AA$1,1,0)</f>
        <v>0</v>
      </c>
      <c r="AB138">
        <f ca="1">IF('Obchodní deník'!$R141&gt;=AB$1,1,0)</f>
        <v>0</v>
      </c>
      <c r="AC138">
        <f ca="1">IF('Obchodní deník'!$R141&gt;=AC$1,1,0)</f>
        <v>0</v>
      </c>
      <c r="AD138">
        <f ca="1">IF('Obchodní deník'!$R141&gt;=AD$1,1,0)</f>
        <v>0</v>
      </c>
      <c r="AE138">
        <f ca="1">IF('Obchodní deník'!$R141&gt;=AE$1,1,0)</f>
        <v>0</v>
      </c>
      <c r="AF138">
        <f ca="1">IF('Obchodní deník'!$R141&gt;=AF$1,1,0)</f>
        <v>0</v>
      </c>
      <c r="AG138">
        <f ca="1">IF('Obchodní deník'!$R141&gt;=AG$1,1,0)</f>
        <v>0</v>
      </c>
      <c r="AH138">
        <f ca="1">IF('Obchodní deník'!$R141&gt;=AH$1,1,0)</f>
        <v>0</v>
      </c>
      <c r="AI138">
        <f ca="1">IF('Obchodní deník'!$R141&gt;=AI$1,1,0)</f>
        <v>0</v>
      </c>
      <c r="AJ138">
        <f ca="1">IF('Obchodní deník'!$R141&gt;=AJ$1,1,0)</f>
        <v>0</v>
      </c>
      <c r="AK138">
        <f ca="1">IF('Obchodní deník'!$R141&gt;=AK$1,1,0)</f>
        <v>0</v>
      </c>
      <c r="AL138">
        <f ca="1">IF('Obchodní deník'!$R141&gt;=AL$1,1,0)</f>
        <v>0</v>
      </c>
      <c r="AM138">
        <f ca="1">IF('Obchodní deník'!$R141&gt;=AM$1,1,0)</f>
        <v>0</v>
      </c>
      <c r="AN138">
        <f ca="1">IF('Obchodní deník'!$R141&gt;=AN$1,1,0)</f>
        <v>0</v>
      </c>
      <c r="AO138">
        <f ca="1">IF('Obchodní deník'!$R141&gt;=AO$1,1,0)</f>
        <v>0</v>
      </c>
    </row>
    <row r="139" spans="1:41">
      <c r="A139" s="1">
        <v>138</v>
      </c>
      <c r="B139">
        <f ca="1">IF('Obchodní deník'!$R142&gt;=B$1,1,0)</f>
        <v>0</v>
      </c>
      <c r="C139">
        <f ca="1">IF('Obchodní deník'!$R142&gt;=C$1,1,0)</f>
        <v>0</v>
      </c>
      <c r="D139">
        <f ca="1">IF('Obchodní deník'!$R142&gt;=D$1,1,0)</f>
        <v>0</v>
      </c>
      <c r="E139">
        <f ca="1">IF('Obchodní deník'!$R142&gt;=E$1,1,0)</f>
        <v>0</v>
      </c>
      <c r="F139">
        <f ca="1">IF('Obchodní deník'!$R142&gt;=F$1,1,0)</f>
        <v>0</v>
      </c>
      <c r="G139">
        <f ca="1">IF('Obchodní deník'!$R142&gt;=G$1,1,0)</f>
        <v>0</v>
      </c>
      <c r="H139">
        <f ca="1">IF('Obchodní deník'!$R142&gt;=H$1,1,0)</f>
        <v>0</v>
      </c>
      <c r="I139">
        <f ca="1">IF('Obchodní deník'!$R142&gt;=I$1,1,0)</f>
        <v>0</v>
      </c>
      <c r="J139">
        <f ca="1">IF('Obchodní deník'!$R142&gt;=J$1,1,0)</f>
        <v>0</v>
      </c>
      <c r="K139">
        <f ca="1">IF('Obchodní deník'!$R142&gt;=K$1,1,0)</f>
        <v>0</v>
      </c>
      <c r="L139">
        <f ca="1">IF('Obchodní deník'!$R142&gt;=L$1,1,0)</f>
        <v>0</v>
      </c>
      <c r="M139">
        <f ca="1">IF('Obchodní deník'!$R142&gt;=M$1,1,0)</f>
        <v>0</v>
      </c>
      <c r="N139">
        <f ca="1">IF('Obchodní deník'!$R142&gt;=N$1,1,0)</f>
        <v>0</v>
      </c>
      <c r="O139">
        <f ca="1">IF('Obchodní deník'!$R142&gt;=O$1,1,0)</f>
        <v>0</v>
      </c>
      <c r="P139">
        <f ca="1">IF('Obchodní deník'!$R142&gt;=P$1,1,0)</f>
        <v>0</v>
      </c>
      <c r="Q139">
        <f ca="1">IF('Obchodní deník'!$R142&gt;=Q$1,1,0)</f>
        <v>0</v>
      </c>
      <c r="R139">
        <f ca="1">IF('Obchodní deník'!$R142&gt;=R$1,1,0)</f>
        <v>0</v>
      </c>
      <c r="S139">
        <f ca="1">IF('Obchodní deník'!$R142&gt;=S$1,1,0)</f>
        <v>0</v>
      </c>
      <c r="T139">
        <f ca="1">IF('Obchodní deník'!$R142&gt;=T$1,1,0)</f>
        <v>0</v>
      </c>
      <c r="U139">
        <f ca="1">IF('Obchodní deník'!$R142&gt;=U$1,1,0)</f>
        <v>0</v>
      </c>
      <c r="V139">
        <f ca="1">IF('Obchodní deník'!$R142&gt;=V$1,1,0)</f>
        <v>0</v>
      </c>
      <c r="W139">
        <f ca="1">IF('Obchodní deník'!$R142&gt;=W$1,1,0)</f>
        <v>0</v>
      </c>
      <c r="X139">
        <f ca="1">IF('Obchodní deník'!$R142&gt;=X$1,1,0)</f>
        <v>0</v>
      </c>
      <c r="Y139">
        <f ca="1">IF('Obchodní deník'!$R142&gt;=Y$1,1,0)</f>
        <v>0</v>
      </c>
      <c r="Z139">
        <f ca="1">IF('Obchodní deník'!$R142&gt;=Z$1,1,0)</f>
        <v>0</v>
      </c>
      <c r="AA139">
        <f ca="1">IF('Obchodní deník'!$R142&gt;=AA$1,1,0)</f>
        <v>0</v>
      </c>
      <c r="AB139">
        <f ca="1">IF('Obchodní deník'!$R142&gt;=AB$1,1,0)</f>
        <v>0</v>
      </c>
      <c r="AC139">
        <f ca="1">IF('Obchodní deník'!$R142&gt;=AC$1,1,0)</f>
        <v>0</v>
      </c>
      <c r="AD139">
        <f ca="1">IF('Obchodní deník'!$R142&gt;=AD$1,1,0)</f>
        <v>0</v>
      </c>
      <c r="AE139">
        <f ca="1">IF('Obchodní deník'!$R142&gt;=AE$1,1,0)</f>
        <v>0</v>
      </c>
      <c r="AF139">
        <f ca="1">IF('Obchodní deník'!$R142&gt;=AF$1,1,0)</f>
        <v>0</v>
      </c>
      <c r="AG139">
        <f ca="1">IF('Obchodní deník'!$R142&gt;=AG$1,1,0)</f>
        <v>0</v>
      </c>
      <c r="AH139">
        <f ca="1">IF('Obchodní deník'!$R142&gt;=AH$1,1,0)</f>
        <v>0</v>
      </c>
      <c r="AI139">
        <f ca="1">IF('Obchodní deník'!$R142&gt;=AI$1,1,0)</f>
        <v>0</v>
      </c>
      <c r="AJ139">
        <f ca="1">IF('Obchodní deník'!$R142&gt;=AJ$1,1,0)</f>
        <v>0</v>
      </c>
      <c r="AK139">
        <f ca="1">IF('Obchodní deník'!$R142&gt;=AK$1,1,0)</f>
        <v>0</v>
      </c>
      <c r="AL139">
        <f ca="1">IF('Obchodní deník'!$R142&gt;=AL$1,1,0)</f>
        <v>0</v>
      </c>
      <c r="AM139">
        <f ca="1">IF('Obchodní deník'!$R142&gt;=AM$1,1,0)</f>
        <v>0</v>
      </c>
      <c r="AN139">
        <f ca="1">IF('Obchodní deník'!$R142&gt;=AN$1,1,0)</f>
        <v>0</v>
      </c>
      <c r="AO139">
        <f ca="1">IF('Obchodní deník'!$R142&gt;=AO$1,1,0)</f>
        <v>0</v>
      </c>
    </row>
    <row r="140" spans="1:41">
      <c r="A140" s="1">
        <v>139</v>
      </c>
      <c r="B140">
        <f ca="1">IF('Obchodní deník'!$R143&gt;=B$1,1,0)</f>
        <v>0</v>
      </c>
      <c r="C140">
        <f ca="1">IF('Obchodní deník'!$R143&gt;=C$1,1,0)</f>
        <v>0</v>
      </c>
      <c r="D140">
        <f ca="1">IF('Obchodní deník'!$R143&gt;=D$1,1,0)</f>
        <v>0</v>
      </c>
      <c r="E140">
        <f ca="1">IF('Obchodní deník'!$R143&gt;=E$1,1,0)</f>
        <v>0</v>
      </c>
      <c r="F140">
        <f ca="1">IF('Obchodní deník'!$R143&gt;=F$1,1,0)</f>
        <v>0</v>
      </c>
      <c r="G140">
        <f ca="1">IF('Obchodní deník'!$R143&gt;=G$1,1,0)</f>
        <v>0</v>
      </c>
      <c r="H140">
        <f ca="1">IF('Obchodní deník'!$R143&gt;=H$1,1,0)</f>
        <v>0</v>
      </c>
      <c r="I140">
        <f ca="1">IF('Obchodní deník'!$R143&gt;=I$1,1,0)</f>
        <v>0</v>
      </c>
      <c r="J140">
        <f ca="1">IF('Obchodní deník'!$R143&gt;=J$1,1,0)</f>
        <v>0</v>
      </c>
      <c r="K140">
        <f ca="1">IF('Obchodní deník'!$R143&gt;=K$1,1,0)</f>
        <v>0</v>
      </c>
      <c r="L140">
        <f ca="1">IF('Obchodní deník'!$R143&gt;=L$1,1,0)</f>
        <v>0</v>
      </c>
      <c r="M140">
        <f ca="1">IF('Obchodní deník'!$R143&gt;=M$1,1,0)</f>
        <v>0</v>
      </c>
      <c r="N140">
        <f ca="1">IF('Obchodní deník'!$R143&gt;=N$1,1,0)</f>
        <v>0</v>
      </c>
      <c r="O140">
        <f ca="1">IF('Obchodní deník'!$R143&gt;=O$1,1,0)</f>
        <v>0</v>
      </c>
      <c r="P140">
        <f ca="1">IF('Obchodní deník'!$R143&gt;=P$1,1,0)</f>
        <v>0</v>
      </c>
      <c r="Q140">
        <f ca="1">IF('Obchodní deník'!$R143&gt;=Q$1,1,0)</f>
        <v>0</v>
      </c>
      <c r="R140">
        <f ca="1">IF('Obchodní deník'!$R143&gt;=R$1,1,0)</f>
        <v>0</v>
      </c>
      <c r="S140">
        <f ca="1">IF('Obchodní deník'!$R143&gt;=S$1,1,0)</f>
        <v>0</v>
      </c>
      <c r="T140">
        <f ca="1">IF('Obchodní deník'!$R143&gt;=T$1,1,0)</f>
        <v>0</v>
      </c>
      <c r="U140">
        <f ca="1">IF('Obchodní deník'!$R143&gt;=U$1,1,0)</f>
        <v>0</v>
      </c>
      <c r="V140">
        <f ca="1">IF('Obchodní deník'!$R143&gt;=V$1,1,0)</f>
        <v>0</v>
      </c>
      <c r="W140">
        <f ca="1">IF('Obchodní deník'!$R143&gt;=W$1,1,0)</f>
        <v>0</v>
      </c>
      <c r="X140">
        <f ca="1">IF('Obchodní deník'!$R143&gt;=X$1,1,0)</f>
        <v>0</v>
      </c>
      <c r="Y140">
        <f ca="1">IF('Obchodní deník'!$R143&gt;=Y$1,1,0)</f>
        <v>0</v>
      </c>
      <c r="Z140">
        <f ca="1">IF('Obchodní deník'!$R143&gt;=Z$1,1,0)</f>
        <v>0</v>
      </c>
      <c r="AA140">
        <f ca="1">IF('Obchodní deník'!$R143&gt;=AA$1,1,0)</f>
        <v>0</v>
      </c>
      <c r="AB140">
        <f ca="1">IF('Obchodní deník'!$R143&gt;=AB$1,1,0)</f>
        <v>0</v>
      </c>
      <c r="AC140">
        <f ca="1">IF('Obchodní deník'!$R143&gt;=AC$1,1,0)</f>
        <v>0</v>
      </c>
      <c r="AD140">
        <f ca="1">IF('Obchodní deník'!$R143&gt;=AD$1,1,0)</f>
        <v>0</v>
      </c>
      <c r="AE140">
        <f ca="1">IF('Obchodní deník'!$R143&gt;=AE$1,1,0)</f>
        <v>0</v>
      </c>
      <c r="AF140">
        <f ca="1">IF('Obchodní deník'!$R143&gt;=AF$1,1,0)</f>
        <v>0</v>
      </c>
      <c r="AG140">
        <f ca="1">IF('Obchodní deník'!$R143&gt;=AG$1,1,0)</f>
        <v>0</v>
      </c>
      <c r="AH140">
        <f ca="1">IF('Obchodní deník'!$R143&gt;=AH$1,1,0)</f>
        <v>0</v>
      </c>
      <c r="AI140">
        <f ca="1">IF('Obchodní deník'!$R143&gt;=AI$1,1,0)</f>
        <v>0</v>
      </c>
      <c r="AJ140">
        <f ca="1">IF('Obchodní deník'!$R143&gt;=AJ$1,1,0)</f>
        <v>0</v>
      </c>
      <c r="AK140">
        <f ca="1">IF('Obchodní deník'!$R143&gt;=AK$1,1,0)</f>
        <v>0</v>
      </c>
      <c r="AL140">
        <f ca="1">IF('Obchodní deník'!$R143&gt;=AL$1,1,0)</f>
        <v>0</v>
      </c>
      <c r="AM140">
        <f ca="1">IF('Obchodní deník'!$R143&gt;=AM$1,1,0)</f>
        <v>0</v>
      </c>
      <c r="AN140">
        <f ca="1">IF('Obchodní deník'!$R143&gt;=AN$1,1,0)</f>
        <v>0</v>
      </c>
      <c r="AO140">
        <f ca="1">IF('Obchodní deník'!$R143&gt;=AO$1,1,0)</f>
        <v>0</v>
      </c>
    </row>
    <row r="141" spans="1:41">
      <c r="A141" s="1">
        <v>140</v>
      </c>
      <c r="B141">
        <f ca="1">IF('Obchodní deník'!$R144&gt;=B$1,1,0)</f>
        <v>0</v>
      </c>
      <c r="C141">
        <f ca="1">IF('Obchodní deník'!$R144&gt;=C$1,1,0)</f>
        <v>0</v>
      </c>
      <c r="D141">
        <f ca="1">IF('Obchodní deník'!$R144&gt;=D$1,1,0)</f>
        <v>0</v>
      </c>
      <c r="E141">
        <f ca="1">IF('Obchodní deník'!$R144&gt;=E$1,1,0)</f>
        <v>0</v>
      </c>
      <c r="F141">
        <f ca="1">IF('Obchodní deník'!$R144&gt;=F$1,1,0)</f>
        <v>0</v>
      </c>
      <c r="G141">
        <f ca="1">IF('Obchodní deník'!$R144&gt;=G$1,1,0)</f>
        <v>0</v>
      </c>
      <c r="H141">
        <f ca="1">IF('Obchodní deník'!$R144&gt;=H$1,1,0)</f>
        <v>0</v>
      </c>
      <c r="I141">
        <f ca="1">IF('Obchodní deník'!$R144&gt;=I$1,1,0)</f>
        <v>0</v>
      </c>
      <c r="J141">
        <f ca="1">IF('Obchodní deník'!$R144&gt;=J$1,1,0)</f>
        <v>0</v>
      </c>
      <c r="K141">
        <f ca="1">IF('Obchodní deník'!$R144&gt;=K$1,1,0)</f>
        <v>0</v>
      </c>
      <c r="L141">
        <f ca="1">IF('Obchodní deník'!$R144&gt;=L$1,1,0)</f>
        <v>0</v>
      </c>
      <c r="M141">
        <f ca="1">IF('Obchodní deník'!$R144&gt;=M$1,1,0)</f>
        <v>0</v>
      </c>
      <c r="N141">
        <f ca="1">IF('Obchodní deník'!$R144&gt;=N$1,1,0)</f>
        <v>0</v>
      </c>
      <c r="O141">
        <f ca="1">IF('Obchodní deník'!$R144&gt;=O$1,1,0)</f>
        <v>0</v>
      </c>
      <c r="P141">
        <f ca="1">IF('Obchodní deník'!$R144&gt;=P$1,1,0)</f>
        <v>0</v>
      </c>
      <c r="Q141">
        <f ca="1">IF('Obchodní deník'!$R144&gt;=Q$1,1,0)</f>
        <v>0</v>
      </c>
      <c r="R141">
        <f ca="1">IF('Obchodní deník'!$R144&gt;=R$1,1,0)</f>
        <v>0</v>
      </c>
      <c r="S141">
        <f ca="1">IF('Obchodní deník'!$R144&gt;=S$1,1,0)</f>
        <v>0</v>
      </c>
      <c r="T141">
        <f ca="1">IF('Obchodní deník'!$R144&gt;=T$1,1,0)</f>
        <v>0</v>
      </c>
      <c r="U141">
        <f ca="1">IF('Obchodní deník'!$R144&gt;=U$1,1,0)</f>
        <v>0</v>
      </c>
      <c r="V141">
        <f ca="1">IF('Obchodní deník'!$R144&gt;=V$1,1,0)</f>
        <v>0</v>
      </c>
      <c r="W141">
        <f ca="1">IF('Obchodní deník'!$R144&gt;=W$1,1,0)</f>
        <v>0</v>
      </c>
      <c r="X141">
        <f ca="1">IF('Obchodní deník'!$R144&gt;=X$1,1,0)</f>
        <v>0</v>
      </c>
      <c r="Y141">
        <f ca="1">IF('Obchodní deník'!$R144&gt;=Y$1,1,0)</f>
        <v>0</v>
      </c>
      <c r="Z141">
        <f ca="1">IF('Obchodní deník'!$R144&gt;=Z$1,1,0)</f>
        <v>0</v>
      </c>
      <c r="AA141">
        <f ca="1">IF('Obchodní deník'!$R144&gt;=AA$1,1,0)</f>
        <v>0</v>
      </c>
      <c r="AB141">
        <f ca="1">IF('Obchodní deník'!$R144&gt;=AB$1,1,0)</f>
        <v>0</v>
      </c>
      <c r="AC141">
        <f ca="1">IF('Obchodní deník'!$R144&gt;=AC$1,1,0)</f>
        <v>0</v>
      </c>
      <c r="AD141">
        <f ca="1">IF('Obchodní deník'!$R144&gt;=AD$1,1,0)</f>
        <v>0</v>
      </c>
      <c r="AE141">
        <f ca="1">IF('Obchodní deník'!$R144&gt;=AE$1,1,0)</f>
        <v>0</v>
      </c>
      <c r="AF141">
        <f ca="1">IF('Obchodní deník'!$R144&gt;=AF$1,1,0)</f>
        <v>0</v>
      </c>
      <c r="AG141">
        <f ca="1">IF('Obchodní deník'!$R144&gt;=AG$1,1,0)</f>
        <v>0</v>
      </c>
      <c r="AH141">
        <f ca="1">IF('Obchodní deník'!$R144&gt;=AH$1,1,0)</f>
        <v>0</v>
      </c>
      <c r="AI141">
        <f ca="1">IF('Obchodní deník'!$R144&gt;=AI$1,1,0)</f>
        <v>0</v>
      </c>
      <c r="AJ141">
        <f ca="1">IF('Obchodní deník'!$R144&gt;=AJ$1,1,0)</f>
        <v>0</v>
      </c>
      <c r="AK141">
        <f ca="1">IF('Obchodní deník'!$R144&gt;=AK$1,1,0)</f>
        <v>0</v>
      </c>
      <c r="AL141">
        <f ca="1">IF('Obchodní deník'!$R144&gt;=AL$1,1,0)</f>
        <v>0</v>
      </c>
      <c r="AM141">
        <f ca="1">IF('Obchodní deník'!$R144&gt;=AM$1,1,0)</f>
        <v>0</v>
      </c>
      <c r="AN141">
        <f ca="1">IF('Obchodní deník'!$R144&gt;=AN$1,1,0)</f>
        <v>0</v>
      </c>
      <c r="AO141">
        <f ca="1">IF('Obchodní deník'!$R144&gt;=AO$1,1,0)</f>
        <v>0</v>
      </c>
    </row>
    <row r="142" spans="1:41">
      <c r="A142" s="1">
        <v>141</v>
      </c>
      <c r="B142">
        <f ca="1">IF('Obchodní deník'!$R145&gt;=B$1,1,0)</f>
        <v>0</v>
      </c>
      <c r="C142">
        <f ca="1">IF('Obchodní deník'!$R145&gt;=C$1,1,0)</f>
        <v>0</v>
      </c>
      <c r="D142">
        <f ca="1">IF('Obchodní deník'!$R145&gt;=D$1,1,0)</f>
        <v>0</v>
      </c>
      <c r="E142">
        <f ca="1">IF('Obchodní deník'!$R145&gt;=E$1,1,0)</f>
        <v>0</v>
      </c>
      <c r="F142">
        <f ca="1">IF('Obchodní deník'!$R145&gt;=F$1,1,0)</f>
        <v>0</v>
      </c>
      <c r="G142">
        <f ca="1">IF('Obchodní deník'!$R145&gt;=G$1,1,0)</f>
        <v>0</v>
      </c>
      <c r="H142">
        <f ca="1">IF('Obchodní deník'!$R145&gt;=H$1,1,0)</f>
        <v>0</v>
      </c>
      <c r="I142">
        <f ca="1">IF('Obchodní deník'!$R145&gt;=I$1,1,0)</f>
        <v>0</v>
      </c>
      <c r="J142">
        <f ca="1">IF('Obchodní deník'!$R145&gt;=J$1,1,0)</f>
        <v>0</v>
      </c>
      <c r="K142">
        <f ca="1">IF('Obchodní deník'!$R145&gt;=K$1,1,0)</f>
        <v>0</v>
      </c>
      <c r="L142">
        <f ca="1">IF('Obchodní deník'!$R145&gt;=L$1,1,0)</f>
        <v>0</v>
      </c>
      <c r="M142">
        <f ca="1">IF('Obchodní deník'!$R145&gt;=M$1,1,0)</f>
        <v>0</v>
      </c>
      <c r="N142">
        <f ca="1">IF('Obchodní deník'!$R145&gt;=N$1,1,0)</f>
        <v>0</v>
      </c>
      <c r="O142">
        <f ca="1">IF('Obchodní deník'!$R145&gt;=O$1,1,0)</f>
        <v>0</v>
      </c>
      <c r="P142">
        <f ca="1">IF('Obchodní deník'!$R145&gt;=P$1,1,0)</f>
        <v>0</v>
      </c>
      <c r="Q142">
        <f ca="1">IF('Obchodní deník'!$R145&gt;=Q$1,1,0)</f>
        <v>0</v>
      </c>
      <c r="R142">
        <f ca="1">IF('Obchodní deník'!$R145&gt;=R$1,1,0)</f>
        <v>0</v>
      </c>
      <c r="S142">
        <f ca="1">IF('Obchodní deník'!$R145&gt;=S$1,1,0)</f>
        <v>0</v>
      </c>
      <c r="T142">
        <f ca="1">IF('Obchodní deník'!$R145&gt;=T$1,1,0)</f>
        <v>0</v>
      </c>
      <c r="U142">
        <f ca="1">IF('Obchodní deník'!$R145&gt;=U$1,1,0)</f>
        <v>0</v>
      </c>
      <c r="V142">
        <f ca="1">IF('Obchodní deník'!$R145&gt;=V$1,1,0)</f>
        <v>0</v>
      </c>
      <c r="W142">
        <f ca="1">IF('Obchodní deník'!$R145&gt;=W$1,1,0)</f>
        <v>0</v>
      </c>
      <c r="X142">
        <f ca="1">IF('Obchodní deník'!$R145&gt;=X$1,1,0)</f>
        <v>0</v>
      </c>
      <c r="Y142">
        <f ca="1">IF('Obchodní deník'!$R145&gt;=Y$1,1,0)</f>
        <v>0</v>
      </c>
      <c r="Z142">
        <f ca="1">IF('Obchodní deník'!$R145&gt;=Z$1,1,0)</f>
        <v>0</v>
      </c>
      <c r="AA142">
        <f ca="1">IF('Obchodní deník'!$R145&gt;=AA$1,1,0)</f>
        <v>0</v>
      </c>
      <c r="AB142">
        <f ca="1">IF('Obchodní deník'!$R145&gt;=AB$1,1,0)</f>
        <v>0</v>
      </c>
      <c r="AC142">
        <f ca="1">IF('Obchodní deník'!$R145&gt;=AC$1,1,0)</f>
        <v>0</v>
      </c>
      <c r="AD142">
        <f ca="1">IF('Obchodní deník'!$R145&gt;=AD$1,1,0)</f>
        <v>0</v>
      </c>
      <c r="AE142">
        <f ca="1">IF('Obchodní deník'!$R145&gt;=AE$1,1,0)</f>
        <v>0</v>
      </c>
      <c r="AF142">
        <f ca="1">IF('Obchodní deník'!$R145&gt;=AF$1,1,0)</f>
        <v>0</v>
      </c>
      <c r="AG142">
        <f ca="1">IF('Obchodní deník'!$R145&gt;=AG$1,1,0)</f>
        <v>0</v>
      </c>
      <c r="AH142">
        <f ca="1">IF('Obchodní deník'!$R145&gt;=AH$1,1,0)</f>
        <v>0</v>
      </c>
      <c r="AI142">
        <f ca="1">IF('Obchodní deník'!$R145&gt;=AI$1,1,0)</f>
        <v>0</v>
      </c>
      <c r="AJ142">
        <f ca="1">IF('Obchodní deník'!$R145&gt;=AJ$1,1,0)</f>
        <v>0</v>
      </c>
      <c r="AK142">
        <f ca="1">IF('Obchodní deník'!$R145&gt;=AK$1,1,0)</f>
        <v>0</v>
      </c>
      <c r="AL142">
        <f ca="1">IF('Obchodní deník'!$R145&gt;=AL$1,1,0)</f>
        <v>0</v>
      </c>
      <c r="AM142">
        <f ca="1">IF('Obchodní deník'!$R145&gt;=AM$1,1,0)</f>
        <v>0</v>
      </c>
      <c r="AN142">
        <f ca="1">IF('Obchodní deník'!$R145&gt;=AN$1,1,0)</f>
        <v>0</v>
      </c>
      <c r="AO142">
        <f ca="1">IF('Obchodní deník'!$R145&gt;=AO$1,1,0)</f>
        <v>0</v>
      </c>
    </row>
    <row r="143" spans="1:41">
      <c r="A143" s="1">
        <v>142</v>
      </c>
      <c r="B143">
        <f ca="1">IF('Obchodní deník'!$R146&gt;=B$1,1,0)</f>
        <v>0</v>
      </c>
      <c r="C143">
        <f ca="1">IF('Obchodní deník'!$R146&gt;=C$1,1,0)</f>
        <v>0</v>
      </c>
      <c r="D143">
        <f ca="1">IF('Obchodní deník'!$R146&gt;=D$1,1,0)</f>
        <v>0</v>
      </c>
      <c r="E143">
        <f ca="1">IF('Obchodní deník'!$R146&gt;=E$1,1,0)</f>
        <v>0</v>
      </c>
      <c r="F143">
        <f ca="1">IF('Obchodní deník'!$R146&gt;=F$1,1,0)</f>
        <v>0</v>
      </c>
      <c r="G143">
        <f ca="1">IF('Obchodní deník'!$R146&gt;=G$1,1,0)</f>
        <v>0</v>
      </c>
      <c r="H143">
        <f ca="1">IF('Obchodní deník'!$R146&gt;=H$1,1,0)</f>
        <v>0</v>
      </c>
      <c r="I143">
        <f ca="1">IF('Obchodní deník'!$R146&gt;=I$1,1,0)</f>
        <v>0</v>
      </c>
      <c r="J143">
        <f ca="1">IF('Obchodní deník'!$R146&gt;=J$1,1,0)</f>
        <v>0</v>
      </c>
      <c r="K143">
        <f ca="1">IF('Obchodní deník'!$R146&gt;=K$1,1,0)</f>
        <v>0</v>
      </c>
      <c r="L143">
        <f ca="1">IF('Obchodní deník'!$R146&gt;=L$1,1,0)</f>
        <v>0</v>
      </c>
      <c r="M143">
        <f ca="1">IF('Obchodní deník'!$R146&gt;=M$1,1,0)</f>
        <v>0</v>
      </c>
      <c r="N143">
        <f ca="1">IF('Obchodní deník'!$R146&gt;=N$1,1,0)</f>
        <v>0</v>
      </c>
      <c r="O143">
        <f ca="1">IF('Obchodní deník'!$R146&gt;=O$1,1,0)</f>
        <v>0</v>
      </c>
      <c r="P143">
        <f ca="1">IF('Obchodní deník'!$R146&gt;=P$1,1,0)</f>
        <v>0</v>
      </c>
      <c r="Q143">
        <f ca="1">IF('Obchodní deník'!$R146&gt;=Q$1,1,0)</f>
        <v>0</v>
      </c>
      <c r="R143">
        <f ca="1">IF('Obchodní deník'!$R146&gt;=R$1,1,0)</f>
        <v>0</v>
      </c>
      <c r="S143">
        <f ca="1">IF('Obchodní deník'!$R146&gt;=S$1,1,0)</f>
        <v>0</v>
      </c>
      <c r="T143">
        <f ca="1">IF('Obchodní deník'!$R146&gt;=T$1,1,0)</f>
        <v>0</v>
      </c>
      <c r="U143">
        <f ca="1">IF('Obchodní deník'!$R146&gt;=U$1,1,0)</f>
        <v>0</v>
      </c>
      <c r="V143">
        <f ca="1">IF('Obchodní deník'!$R146&gt;=V$1,1,0)</f>
        <v>0</v>
      </c>
      <c r="W143">
        <f ca="1">IF('Obchodní deník'!$R146&gt;=W$1,1,0)</f>
        <v>0</v>
      </c>
      <c r="X143">
        <f ca="1">IF('Obchodní deník'!$R146&gt;=X$1,1,0)</f>
        <v>0</v>
      </c>
      <c r="Y143">
        <f ca="1">IF('Obchodní deník'!$R146&gt;=Y$1,1,0)</f>
        <v>0</v>
      </c>
      <c r="Z143">
        <f ca="1">IF('Obchodní deník'!$R146&gt;=Z$1,1,0)</f>
        <v>0</v>
      </c>
      <c r="AA143">
        <f ca="1">IF('Obchodní deník'!$R146&gt;=AA$1,1,0)</f>
        <v>0</v>
      </c>
      <c r="AB143">
        <f ca="1">IF('Obchodní deník'!$R146&gt;=AB$1,1,0)</f>
        <v>0</v>
      </c>
      <c r="AC143">
        <f ca="1">IF('Obchodní deník'!$R146&gt;=AC$1,1,0)</f>
        <v>0</v>
      </c>
      <c r="AD143">
        <f ca="1">IF('Obchodní deník'!$R146&gt;=AD$1,1,0)</f>
        <v>0</v>
      </c>
      <c r="AE143">
        <f ca="1">IF('Obchodní deník'!$R146&gt;=AE$1,1,0)</f>
        <v>0</v>
      </c>
      <c r="AF143">
        <f ca="1">IF('Obchodní deník'!$R146&gt;=AF$1,1,0)</f>
        <v>0</v>
      </c>
      <c r="AG143">
        <f ca="1">IF('Obchodní deník'!$R146&gt;=AG$1,1,0)</f>
        <v>0</v>
      </c>
      <c r="AH143">
        <f ca="1">IF('Obchodní deník'!$R146&gt;=AH$1,1,0)</f>
        <v>0</v>
      </c>
      <c r="AI143">
        <f ca="1">IF('Obchodní deník'!$R146&gt;=AI$1,1,0)</f>
        <v>0</v>
      </c>
      <c r="AJ143">
        <f ca="1">IF('Obchodní deník'!$R146&gt;=AJ$1,1,0)</f>
        <v>0</v>
      </c>
      <c r="AK143">
        <f ca="1">IF('Obchodní deník'!$R146&gt;=AK$1,1,0)</f>
        <v>0</v>
      </c>
      <c r="AL143">
        <f ca="1">IF('Obchodní deník'!$R146&gt;=AL$1,1,0)</f>
        <v>0</v>
      </c>
      <c r="AM143">
        <f ca="1">IF('Obchodní deník'!$R146&gt;=AM$1,1,0)</f>
        <v>0</v>
      </c>
      <c r="AN143">
        <f ca="1">IF('Obchodní deník'!$R146&gt;=AN$1,1,0)</f>
        <v>0</v>
      </c>
      <c r="AO143">
        <f ca="1">IF('Obchodní deník'!$R146&gt;=AO$1,1,0)</f>
        <v>0</v>
      </c>
    </row>
    <row r="144" spans="1:41">
      <c r="A144" s="1">
        <v>143</v>
      </c>
      <c r="B144">
        <f ca="1">IF('Obchodní deník'!$R147&gt;=B$1,1,0)</f>
        <v>0</v>
      </c>
      <c r="C144">
        <f ca="1">IF('Obchodní deník'!$R147&gt;=C$1,1,0)</f>
        <v>0</v>
      </c>
      <c r="D144">
        <f ca="1">IF('Obchodní deník'!$R147&gt;=D$1,1,0)</f>
        <v>0</v>
      </c>
      <c r="E144">
        <f ca="1">IF('Obchodní deník'!$R147&gt;=E$1,1,0)</f>
        <v>0</v>
      </c>
      <c r="F144">
        <f ca="1">IF('Obchodní deník'!$R147&gt;=F$1,1,0)</f>
        <v>0</v>
      </c>
      <c r="G144">
        <f ca="1">IF('Obchodní deník'!$R147&gt;=G$1,1,0)</f>
        <v>0</v>
      </c>
      <c r="H144">
        <f ca="1">IF('Obchodní deník'!$R147&gt;=H$1,1,0)</f>
        <v>0</v>
      </c>
      <c r="I144">
        <f ca="1">IF('Obchodní deník'!$R147&gt;=I$1,1,0)</f>
        <v>0</v>
      </c>
      <c r="J144">
        <f ca="1">IF('Obchodní deník'!$R147&gt;=J$1,1,0)</f>
        <v>0</v>
      </c>
      <c r="K144">
        <f ca="1">IF('Obchodní deník'!$R147&gt;=K$1,1,0)</f>
        <v>0</v>
      </c>
      <c r="L144">
        <f ca="1">IF('Obchodní deník'!$R147&gt;=L$1,1,0)</f>
        <v>0</v>
      </c>
      <c r="M144">
        <f ca="1">IF('Obchodní deník'!$R147&gt;=M$1,1,0)</f>
        <v>0</v>
      </c>
      <c r="N144">
        <f ca="1">IF('Obchodní deník'!$R147&gt;=N$1,1,0)</f>
        <v>0</v>
      </c>
      <c r="O144">
        <f ca="1">IF('Obchodní deník'!$R147&gt;=O$1,1,0)</f>
        <v>0</v>
      </c>
      <c r="P144">
        <f ca="1">IF('Obchodní deník'!$R147&gt;=P$1,1,0)</f>
        <v>0</v>
      </c>
      <c r="Q144">
        <f ca="1">IF('Obchodní deník'!$R147&gt;=Q$1,1,0)</f>
        <v>0</v>
      </c>
      <c r="R144">
        <f ca="1">IF('Obchodní deník'!$R147&gt;=R$1,1,0)</f>
        <v>0</v>
      </c>
      <c r="S144">
        <f ca="1">IF('Obchodní deník'!$R147&gt;=S$1,1,0)</f>
        <v>0</v>
      </c>
      <c r="T144">
        <f ca="1">IF('Obchodní deník'!$R147&gt;=T$1,1,0)</f>
        <v>0</v>
      </c>
      <c r="U144">
        <f ca="1">IF('Obchodní deník'!$R147&gt;=U$1,1,0)</f>
        <v>0</v>
      </c>
      <c r="V144">
        <f ca="1">IF('Obchodní deník'!$R147&gt;=V$1,1,0)</f>
        <v>0</v>
      </c>
      <c r="W144">
        <f ca="1">IF('Obchodní deník'!$R147&gt;=W$1,1,0)</f>
        <v>0</v>
      </c>
      <c r="X144">
        <f ca="1">IF('Obchodní deník'!$R147&gt;=X$1,1,0)</f>
        <v>0</v>
      </c>
      <c r="Y144">
        <f ca="1">IF('Obchodní deník'!$R147&gt;=Y$1,1,0)</f>
        <v>0</v>
      </c>
      <c r="Z144">
        <f ca="1">IF('Obchodní deník'!$R147&gt;=Z$1,1,0)</f>
        <v>0</v>
      </c>
      <c r="AA144">
        <f ca="1">IF('Obchodní deník'!$R147&gt;=AA$1,1,0)</f>
        <v>0</v>
      </c>
      <c r="AB144">
        <f ca="1">IF('Obchodní deník'!$R147&gt;=AB$1,1,0)</f>
        <v>0</v>
      </c>
      <c r="AC144">
        <f ca="1">IF('Obchodní deník'!$R147&gt;=AC$1,1,0)</f>
        <v>0</v>
      </c>
      <c r="AD144">
        <f ca="1">IF('Obchodní deník'!$R147&gt;=AD$1,1,0)</f>
        <v>0</v>
      </c>
      <c r="AE144">
        <f ca="1">IF('Obchodní deník'!$R147&gt;=AE$1,1,0)</f>
        <v>0</v>
      </c>
      <c r="AF144">
        <f ca="1">IF('Obchodní deník'!$R147&gt;=AF$1,1,0)</f>
        <v>0</v>
      </c>
      <c r="AG144">
        <f ca="1">IF('Obchodní deník'!$R147&gt;=AG$1,1,0)</f>
        <v>0</v>
      </c>
      <c r="AH144">
        <f ca="1">IF('Obchodní deník'!$R147&gt;=AH$1,1,0)</f>
        <v>0</v>
      </c>
      <c r="AI144">
        <f ca="1">IF('Obchodní deník'!$R147&gt;=AI$1,1,0)</f>
        <v>0</v>
      </c>
      <c r="AJ144">
        <f ca="1">IF('Obchodní deník'!$R147&gt;=AJ$1,1,0)</f>
        <v>0</v>
      </c>
      <c r="AK144">
        <f ca="1">IF('Obchodní deník'!$R147&gt;=AK$1,1,0)</f>
        <v>0</v>
      </c>
      <c r="AL144">
        <f ca="1">IF('Obchodní deník'!$R147&gt;=AL$1,1,0)</f>
        <v>0</v>
      </c>
      <c r="AM144">
        <f ca="1">IF('Obchodní deník'!$R147&gt;=AM$1,1,0)</f>
        <v>0</v>
      </c>
      <c r="AN144">
        <f ca="1">IF('Obchodní deník'!$R147&gt;=AN$1,1,0)</f>
        <v>0</v>
      </c>
      <c r="AO144">
        <f ca="1">IF('Obchodní deník'!$R147&gt;=AO$1,1,0)</f>
        <v>0</v>
      </c>
    </row>
    <row r="145" spans="1:41">
      <c r="A145" s="1">
        <v>144</v>
      </c>
      <c r="B145">
        <f ca="1">IF('Obchodní deník'!$R148&gt;=B$1,1,0)</f>
        <v>0</v>
      </c>
      <c r="C145">
        <f ca="1">IF('Obchodní deník'!$R148&gt;=C$1,1,0)</f>
        <v>0</v>
      </c>
      <c r="D145">
        <f ca="1">IF('Obchodní deník'!$R148&gt;=D$1,1,0)</f>
        <v>0</v>
      </c>
      <c r="E145">
        <f ca="1">IF('Obchodní deník'!$R148&gt;=E$1,1,0)</f>
        <v>0</v>
      </c>
      <c r="F145">
        <f ca="1">IF('Obchodní deník'!$R148&gt;=F$1,1,0)</f>
        <v>0</v>
      </c>
      <c r="G145">
        <f ca="1">IF('Obchodní deník'!$R148&gt;=G$1,1,0)</f>
        <v>0</v>
      </c>
      <c r="H145">
        <f ca="1">IF('Obchodní deník'!$R148&gt;=H$1,1,0)</f>
        <v>0</v>
      </c>
      <c r="I145">
        <f ca="1">IF('Obchodní deník'!$R148&gt;=I$1,1,0)</f>
        <v>0</v>
      </c>
      <c r="J145">
        <f ca="1">IF('Obchodní deník'!$R148&gt;=J$1,1,0)</f>
        <v>0</v>
      </c>
      <c r="K145">
        <f ca="1">IF('Obchodní deník'!$R148&gt;=K$1,1,0)</f>
        <v>0</v>
      </c>
      <c r="L145">
        <f ca="1">IF('Obchodní deník'!$R148&gt;=L$1,1,0)</f>
        <v>0</v>
      </c>
      <c r="M145">
        <f ca="1">IF('Obchodní deník'!$R148&gt;=M$1,1,0)</f>
        <v>0</v>
      </c>
      <c r="N145">
        <f ca="1">IF('Obchodní deník'!$R148&gt;=N$1,1,0)</f>
        <v>0</v>
      </c>
      <c r="O145">
        <f ca="1">IF('Obchodní deník'!$R148&gt;=O$1,1,0)</f>
        <v>0</v>
      </c>
      <c r="P145">
        <f ca="1">IF('Obchodní deník'!$R148&gt;=P$1,1,0)</f>
        <v>0</v>
      </c>
      <c r="Q145">
        <f ca="1">IF('Obchodní deník'!$R148&gt;=Q$1,1,0)</f>
        <v>0</v>
      </c>
      <c r="R145">
        <f ca="1">IF('Obchodní deník'!$R148&gt;=R$1,1,0)</f>
        <v>0</v>
      </c>
      <c r="S145">
        <f ca="1">IF('Obchodní deník'!$R148&gt;=S$1,1,0)</f>
        <v>0</v>
      </c>
      <c r="T145">
        <f ca="1">IF('Obchodní deník'!$R148&gt;=T$1,1,0)</f>
        <v>0</v>
      </c>
      <c r="U145">
        <f ca="1">IF('Obchodní deník'!$R148&gt;=U$1,1,0)</f>
        <v>0</v>
      </c>
      <c r="V145">
        <f ca="1">IF('Obchodní deník'!$R148&gt;=V$1,1,0)</f>
        <v>0</v>
      </c>
      <c r="W145">
        <f ca="1">IF('Obchodní deník'!$R148&gt;=W$1,1,0)</f>
        <v>0</v>
      </c>
      <c r="X145">
        <f ca="1">IF('Obchodní deník'!$R148&gt;=X$1,1,0)</f>
        <v>0</v>
      </c>
      <c r="Y145">
        <f ca="1">IF('Obchodní deník'!$R148&gt;=Y$1,1,0)</f>
        <v>0</v>
      </c>
      <c r="Z145">
        <f ca="1">IF('Obchodní deník'!$R148&gt;=Z$1,1,0)</f>
        <v>0</v>
      </c>
      <c r="AA145">
        <f ca="1">IF('Obchodní deník'!$R148&gt;=AA$1,1,0)</f>
        <v>0</v>
      </c>
      <c r="AB145">
        <f ca="1">IF('Obchodní deník'!$R148&gt;=AB$1,1,0)</f>
        <v>0</v>
      </c>
      <c r="AC145">
        <f ca="1">IF('Obchodní deník'!$R148&gt;=AC$1,1,0)</f>
        <v>0</v>
      </c>
      <c r="AD145">
        <f ca="1">IF('Obchodní deník'!$R148&gt;=AD$1,1,0)</f>
        <v>0</v>
      </c>
      <c r="AE145">
        <f ca="1">IF('Obchodní deník'!$R148&gt;=AE$1,1,0)</f>
        <v>0</v>
      </c>
      <c r="AF145">
        <f ca="1">IF('Obchodní deník'!$R148&gt;=AF$1,1,0)</f>
        <v>0</v>
      </c>
      <c r="AG145">
        <f ca="1">IF('Obchodní deník'!$R148&gt;=AG$1,1,0)</f>
        <v>0</v>
      </c>
      <c r="AH145">
        <f ca="1">IF('Obchodní deník'!$R148&gt;=AH$1,1,0)</f>
        <v>0</v>
      </c>
      <c r="AI145">
        <f ca="1">IF('Obchodní deník'!$R148&gt;=AI$1,1,0)</f>
        <v>0</v>
      </c>
      <c r="AJ145">
        <f ca="1">IF('Obchodní deník'!$R148&gt;=AJ$1,1,0)</f>
        <v>0</v>
      </c>
      <c r="AK145">
        <f ca="1">IF('Obchodní deník'!$R148&gt;=AK$1,1,0)</f>
        <v>0</v>
      </c>
      <c r="AL145">
        <f ca="1">IF('Obchodní deník'!$R148&gt;=AL$1,1,0)</f>
        <v>0</v>
      </c>
      <c r="AM145">
        <f ca="1">IF('Obchodní deník'!$R148&gt;=AM$1,1,0)</f>
        <v>0</v>
      </c>
      <c r="AN145">
        <f ca="1">IF('Obchodní deník'!$R148&gt;=AN$1,1,0)</f>
        <v>0</v>
      </c>
      <c r="AO145">
        <f ca="1">IF('Obchodní deník'!$R148&gt;=AO$1,1,0)</f>
        <v>0</v>
      </c>
    </row>
    <row r="146" spans="1:41">
      <c r="A146" s="1">
        <v>145</v>
      </c>
      <c r="B146">
        <f ca="1">IF('Obchodní deník'!$R149&gt;=B$1,1,0)</f>
        <v>0</v>
      </c>
      <c r="C146">
        <f ca="1">IF('Obchodní deník'!$R149&gt;=C$1,1,0)</f>
        <v>0</v>
      </c>
      <c r="D146">
        <f ca="1">IF('Obchodní deník'!$R149&gt;=D$1,1,0)</f>
        <v>0</v>
      </c>
      <c r="E146">
        <f ca="1">IF('Obchodní deník'!$R149&gt;=E$1,1,0)</f>
        <v>0</v>
      </c>
      <c r="F146">
        <f ca="1">IF('Obchodní deník'!$R149&gt;=F$1,1,0)</f>
        <v>0</v>
      </c>
      <c r="G146">
        <f ca="1">IF('Obchodní deník'!$R149&gt;=G$1,1,0)</f>
        <v>0</v>
      </c>
      <c r="H146">
        <f ca="1">IF('Obchodní deník'!$R149&gt;=H$1,1,0)</f>
        <v>0</v>
      </c>
      <c r="I146">
        <f ca="1">IF('Obchodní deník'!$R149&gt;=I$1,1,0)</f>
        <v>0</v>
      </c>
      <c r="J146">
        <f ca="1">IF('Obchodní deník'!$R149&gt;=J$1,1,0)</f>
        <v>0</v>
      </c>
      <c r="K146">
        <f ca="1">IF('Obchodní deník'!$R149&gt;=K$1,1,0)</f>
        <v>0</v>
      </c>
      <c r="L146">
        <f ca="1">IF('Obchodní deník'!$R149&gt;=L$1,1,0)</f>
        <v>0</v>
      </c>
      <c r="M146">
        <f ca="1">IF('Obchodní deník'!$R149&gt;=M$1,1,0)</f>
        <v>0</v>
      </c>
      <c r="N146">
        <f ca="1">IF('Obchodní deník'!$R149&gt;=N$1,1,0)</f>
        <v>0</v>
      </c>
      <c r="O146">
        <f ca="1">IF('Obchodní deník'!$R149&gt;=O$1,1,0)</f>
        <v>0</v>
      </c>
      <c r="P146">
        <f ca="1">IF('Obchodní deník'!$R149&gt;=P$1,1,0)</f>
        <v>0</v>
      </c>
      <c r="Q146">
        <f ca="1">IF('Obchodní deník'!$R149&gt;=Q$1,1,0)</f>
        <v>0</v>
      </c>
      <c r="R146">
        <f ca="1">IF('Obchodní deník'!$R149&gt;=R$1,1,0)</f>
        <v>0</v>
      </c>
      <c r="S146">
        <f ca="1">IF('Obchodní deník'!$R149&gt;=S$1,1,0)</f>
        <v>0</v>
      </c>
      <c r="T146">
        <f ca="1">IF('Obchodní deník'!$R149&gt;=T$1,1,0)</f>
        <v>0</v>
      </c>
      <c r="U146">
        <f ca="1">IF('Obchodní deník'!$R149&gt;=U$1,1,0)</f>
        <v>0</v>
      </c>
      <c r="V146">
        <f ca="1">IF('Obchodní deník'!$R149&gt;=V$1,1,0)</f>
        <v>0</v>
      </c>
      <c r="W146">
        <f ca="1">IF('Obchodní deník'!$R149&gt;=W$1,1,0)</f>
        <v>0</v>
      </c>
      <c r="X146">
        <f ca="1">IF('Obchodní deník'!$R149&gt;=X$1,1,0)</f>
        <v>0</v>
      </c>
      <c r="Y146">
        <f ca="1">IF('Obchodní deník'!$R149&gt;=Y$1,1,0)</f>
        <v>0</v>
      </c>
      <c r="Z146">
        <f ca="1">IF('Obchodní deník'!$R149&gt;=Z$1,1,0)</f>
        <v>0</v>
      </c>
      <c r="AA146">
        <f ca="1">IF('Obchodní deník'!$R149&gt;=AA$1,1,0)</f>
        <v>0</v>
      </c>
      <c r="AB146">
        <f ca="1">IF('Obchodní deník'!$R149&gt;=AB$1,1,0)</f>
        <v>0</v>
      </c>
      <c r="AC146">
        <f ca="1">IF('Obchodní deník'!$R149&gt;=AC$1,1,0)</f>
        <v>0</v>
      </c>
      <c r="AD146">
        <f ca="1">IF('Obchodní deník'!$R149&gt;=AD$1,1,0)</f>
        <v>0</v>
      </c>
      <c r="AE146">
        <f ca="1">IF('Obchodní deník'!$R149&gt;=AE$1,1,0)</f>
        <v>0</v>
      </c>
      <c r="AF146">
        <f ca="1">IF('Obchodní deník'!$R149&gt;=AF$1,1,0)</f>
        <v>0</v>
      </c>
      <c r="AG146">
        <f ca="1">IF('Obchodní deník'!$R149&gt;=AG$1,1,0)</f>
        <v>0</v>
      </c>
      <c r="AH146">
        <f ca="1">IF('Obchodní deník'!$R149&gt;=AH$1,1,0)</f>
        <v>0</v>
      </c>
      <c r="AI146">
        <f ca="1">IF('Obchodní deník'!$R149&gt;=AI$1,1,0)</f>
        <v>0</v>
      </c>
      <c r="AJ146">
        <f ca="1">IF('Obchodní deník'!$R149&gt;=AJ$1,1,0)</f>
        <v>0</v>
      </c>
      <c r="AK146">
        <f ca="1">IF('Obchodní deník'!$R149&gt;=AK$1,1,0)</f>
        <v>0</v>
      </c>
      <c r="AL146">
        <f ca="1">IF('Obchodní deník'!$R149&gt;=AL$1,1,0)</f>
        <v>0</v>
      </c>
      <c r="AM146">
        <f ca="1">IF('Obchodní deník'!$R149&gt;=AM$1,1,0)</f>
        <v>0</v>
      </c>
      <c r="AN146">
        <f ca="1">IF('Obchodní deník'!$R149&gt;=AN$1,1,0)</f>
        <v>0</v>
      </c>
      <c r="AO146">
        <f ca="1">IF('Obchodní deník'!$R149&gt;=AO$1,1,0)</f>
        <v>0</v>
      </c>
    </row>
    <row r="147" spans="1:41">
      <c r="A147" s="1">
        <v>146</v>
      </c>
      <c r="B147">
        <f ca="1">IF('Obchodní deník'!$R150&gt;=B$1,1,0)</f>
        <v>0</v>
      </c>
      <c r="C147">
        <f ca="1">IF('Obchodní deník'!$R150&gt;=C$1,1,0)</f>
        <v>0</v>
      </c>
      <c r="D147">
        <f ca="1">IF('Obchodní deník'!$R150&gt;=D$1,1,0)</f>
        <v>0</v>
      </c>
      <c r="E147">
        <f ca="1">IF('Obchodní deník'!$R150&gt;=E$1,1,0)</f>
        <v>0</v>
      </c>
      <c r="F147">
        <f ca="1">IF('Obchodní deník'!$R150&gt;=F$1,1,0)</f>
        <v>0</v>
      </c>
      <c r="G147">
        <f ca="1">IF('Obchodní deník'!$R150&gt;=G$1,1,0)</f>
        <v>0</v>
      </c>
      <c r="H147">
        <f ca="1">IF('Obchodní deník'!$R150&gt;=H$1,1,0)</f>
        <v>0</v>
      </c>
      <c r="I147">
        <f ca="1">IF('Obchodní deník'!$R150&gt;=I$1,1,0)</f>
        <v>0</v>
      </c>
      <c r="J147">
        <f ca="1">IF('Obchodní deník'!$R150&gt;=J$1,1,0)</f>
        <v>0</v>
      </c>
      <c r="K147">
        <f ca="1">IF('Obchodní deník'!$R150&gt;=K$1,1,0)</f>
        <v>0</v>
      </c>
      <c r="L147">
        <f ca="1">IF('Obchodní deník'!$R150&gt;=L$1,1,0)</f>
        <v>0</v>
      </c>
      <c r="M147">
        <f ca="1">IF('Obchodní deník'!$R150&gt;=M$1,1,0)</f>
        <v>0</v>
      </c>
      <c r="N147">
        <f ca="1">IF('Obchodní deník'!$R150&gt;=N$1,1,0)</f>
        <v>0</v>
      </c>
      <c r="O147">
        <f ca="1">IF('Obchodní deník'!$R150&gt;=O$1,1,0)</f>
        <v>0</v>
      </c>
      <c r="P147">
        <f ca="1">IF('Obchodní deník'!$R150&gt;=P$1,1,0)</f>
        <v>0</v>
      </c>
      <c r="Q147">
        <f ca="1">IF('Obchodní deník'!$R150&gt;=Q$1,1,0)</f>
        <v>0</v>
      </c>
      <c r="R147">
        <f ca="1">IF('Obchodní deník'!$R150&gt;=R$1,1,0)</f>
        <v>0</v>
      </c>
      <c r="S147">
        <f ca="1">IF('Obchodní deník'!$R150&gt;=S$1,1,0)</f>
        <v>0</v>
      </c>
      <c r="T147">
        <f ca="1">IF('Obchodní deník'!$R150&gt;=T$1,1,0)</f>
        <v>0</v>
      </c>
      <c r="U147">
        <f ca="1">IF('Obchodní deník'!$R150&gt;=U$1,1,0)</f>
        <v>0</v>
      </c>
      <c r="V147">
        <f ca="1">IF('Obchodní deník'!$R150&gt;=V$1,1,0)</f>
        <v>0</v>
      </c>
      <c r="W147">
        <f ca="1">IF('Obchodní deník'!$R150&gt;=W$1,1,0)</f>
        <v>0</v>
      </c>
      <c r="X147">
        <f ca="1">IF('Obchodní deník'!$R150&gt;=X$1,1,0)</f>
        <v>0</v>
      </c>
      <c r="Y147">
        <f ca="1">IF('Obchodní deník'!$R150&gt;=Y$1,1,0)</f>
        <v>0</v>
      </c>
      <c r="Z147">
        <f ca="1">IF('Obchodní deník'!$R150&gt;=Z$1,1,0)</f>
        <v>0</v>
      </c>
      <c r="AA147">
        <f ca="1">IF('Obchodní deník'!$R150&gt;=AA$1,1,0)</f>
        <v>0</v>
      </c>
      <c r="AB147">
        <f ca="1">IF('Obchodní deník'!$R150&gt;=AB$1,1,0)</f>
        <v>0</v>
      </c>
      <c r="AC147">
        <f ca="1">IF('Obchodní deník'!$R150&gt;=AC$1,1,0)</f>
        <v>0</v>
      </c>
      <c r="AD147">
        <f ca="1">IF('Obchodní deník'!$R150&gt;=AD$1,1,0)</f>
        <v>0</v>
      </c>
      <c r="AE147">
        <f ca="1">IF('Obchodní deník'!$R150&gt;=AE$1,1,0)</f>
        <v>0</v>
      </c>
      <c r="AF147">
        <f ca="1">IF('Obchodní deník'!$R150&gt;=AF$1,1,0)</f>
        <v>0</v>
      </c>
      <c r="AG147">
        <f ca="1">IF('Obchodní deník'!$R150&gt;=AG$1,1,0)</f>
        <v>0</v>
      </c>
      <c r="AH147">
        <f ca="1">IF('Obchodní deník'!$R150&gt;=AH$1,1,0)</f>
        <v>0</v>
      </c>
      <c r="AI147">
        <f ca="1">IF('Obchodní deník'!$R150&gt;=AI$1,1,0)</f>
        <v>0</v>
      </c>
      <c r="AJ147">
        <f ca="1">IF('Obchodní deník'!$R150&gt;=AJ$1,1,0)</f>
        <v>0</v>
      </c>
      <c r="AK147">
        <f ca="1">IF('Obchodní deník'!$R150&gt;=AK$1,1,0)</f>
        <v>0</v>
      </c>
      <c r="AL147">
        <f ca="1">IF('Obchodní deník'!$R150&gt;=AL$1,1,0)</f>
        <v>0</v>
      </c>
      <c r="AM147">
        <f ca="1">IF('Obchodní deník'!$R150&gt;=AM$1,1,0)</f>
        <v>0</v>
      </c>
      <c r="AN147">
        <f ca="1">IF('Obchodní deník'!$R150&gt;=AN$1,1,0)</f>
        <v>0</v>
      </c>
      <c r="AO147">
        <f ca="1">IF('Obchodní deník'!$R150&gt;=AO$1,1,0)</f>
        <v>0</v>
      </c>
    </row>
    <row r="148" spans="1:41">
      <c r="A148" s="1">
        <v>147</v>
      </c>
      <c r="B148">
        <f ca="1">IF('Obchodní deník'!$R151&gt;=B$1,1,0)</f>
        <v>0</v>
      </c>
      <c r="C148">
        <f ca="1">IF('Obchodní deník'!$R151&gt;=C$1,1,0)</f>
        <v>0</v>
      </c>
      <c r="D148">
        <f ca="1">IF('Obchodní deník'!$R151&gt;=D$1,1,0)</f>
        <v>0</v>
      </c>
      <c r="E148">
        <f ca="1">IF('Obchodní deník'!$R151&gt;=E$1,1,0)</f>
        <v>0</v>
      </c>
      <c r="F148">
        <f ca="1">IF('Obchodní deník'!$R151&gt;=F$1,1,0)</f>
        <v>0</v>
      </c>
      <c r="G148">
        <f ca="1">IF('Obchodní deník'!$R151&gt;=G$1,1,0)</f>
        <v>0</v>
      </c>
      <c r="H148">
        <f ca="1">IF('Obchodní deník'!$R151&gt;=H$1,1,0)</f>
        <v>0</v>
      </c>
      <c r="I148">
        <f ca="1">IF('Obchodní deník'!$R151&gt;=I$1,1,0)</f>
        <v>0</v>
      </c>
      <c r="J148">
        <f ca="1">IF('Obchodní deník'!$R151&gt;=J$1,1,0)</f>
        <v>0</v>
      </c>
      <c r="K148">
        <f ca="1">IF('Obchodní deník'!$R151&gt;=K$1,1,0)</f>
        <v>0</v>
      </c>
      <c r="L148">
        <f ca="1">IF('Obchodní deník'!$R151&gt;=L$1,1,0)</f>
        <v>0</v>
      </c>
      <c r="M148">
        <f ca="1">IF('Obchodní deník'!$R151&gt;=M$1,1,0)</f>
        <v>0</v>
      </c>
      <c r="N148">
        <f ca="1">IF('Obchodní deník'!$R151&gt;=N$1,1,0)</f>
        <v>0</v>
      </c>
      <c r="O148">
        <f ca="1">IF('Obchodní deník'!$R151&gt;=O$1,1,0)</f>
        <v>0</v>
      </c>
      <c r="P148">
        <f ca="1">IF('Obchodní deník'!$R151&gt;=P$1,1,0)</f>
        <v>0</v>
      </c>
      <c r="Q148">
        <f ca="1">IF('Obchodní deník'!$R151&gt;=Q$1,1,0)</f>
        <v>0</v>
      </c>
      <c r="R148">
        <f ca="1">IF('Obchodní deník'!$R151&gt;=R$1,1,0)</f>
        <v>0</v>
      </c>
      <c r="S148">
        <f ca="1">IF('Obchodní deník'!$R151&gt;=S$1,1,0)</f>
        <v>0</v>
      </c>
      <c r="T148">
        <f ca="1">IF('Obchodní deník'!$R151&gt;=T$1,1,0)</f>
        <v>0</v>
      </c>
      <c r="U148">
        <f ca="1">IF('Obchodní deník'!$R151&gt;=U$1,1,0)</f>
        <v>0</v>
      </c>
      <c r="V148">
        <f ca="1">IF('Obchodní deník'!$R151&gt;=V$1,1,0)</f>
        <v>0</v>
      </c>
      <c r="W148">
        <f ca="1">IF('Obchodní deník'!$R151&gt;=W$1,1,0)</f>
        <v>0</v>
      </c>
      <c r="X148">
        <f ca="1">IF('Obchodní deník'!$R151&gt;=X$1,1,0)</f>
        <v>0</v>
      </c>
      <c r="Y148">
        <f ca="1">IF('Obchodní deník'!$R151&gt;=Y$1,1,0)</f>
        <v>0</v>
      </c>
      <c r="Z148">
        <f ca="1">IF('Obchodní deník'!$R151&gt;=Z$1,1,0)</f>
        <v>0</v>
      </c>
      <c r="AA148">
        <f ca="1">IF('Obchodní deník'!$R151&gt;=AA$1,1,0)</f>
        <v>0</v>
      </c>
      <c r="AB148">
        <f ca="1">IF('Obchodní deník'!$R151&gt;=AB$1,1,0)</f>
        <v>0</v>
      </c>
      <c r="AC148">
        <f ca="1">IF('Obchodní deník'!$R151&gt;=AC$1,1,0)</f>
        <v>0</v>
      </c>
      <c r="AD148">
        <f ca="1">IF('Obchodní deník'!$R151&gt;=AD$1,1,0)</f>
        <v>0</v>
      </c>
      <c r="AE148">
        <f ca="1">IF('Obchodní deník'!$R151&gt;=AE$1,1,0)</f>
        <v>0</v>
      </c>
      <c r="AF148">
        <f ca="1">IF('Obchodní deník'!$R151&gt;=AF$1,1,0)</f>
        <v>0</v>
      </c>
      <c r="AG148">
        <f ca="1">IF('Obchodní deník'!$R151&gt;=AG$1,1,0)</f>
        <v>0</v>
      </c>
      <c r="AH148">
        <f ca="1">IF('Obchodní deník'!$R151&gt;=AH$1,1,0)</f>
        <v>0</v>
      </c>
      <c r="AI148">
        <f ca="1">IF('Obchodní deník'!$R151&gt;=AI$1,1,0)</f>
        <v>0</v>
      </c>
      <c r="AJ148">
        <f ca="1">IF('Obchodní deník'!$R151&gt;=AJ$1,1,0)</f>
        <v>0</v>
      </c>
      <c r="AK148">
        <f ca="1">IF('Obchodní deník'!$R151&gt;=AK$1,1,0)</f>
        <v>0</v>
      </c>
      <c r="AL148">
        <f ca="1">IF('Obchodní deník'!$R151&gt;=AL$1,1,0)</f>
        <v>0</v>
      </c>
      <c r="AM148">
        <f ca="1">IF('Obchodní deník'!$R151&gt;=AM$1,1,0)</f>
        <v>0</v>
      </c>
      <c r="AN148">
        <f ca="1">IF('Obchodní deník'!$R151&gt;=AN$1,1,0)</f>
        <v>0</v>
      </c>
      <c r="AO148">
        <f ca="1">IF('Obchodní deník'!$R151&gt;=AO$1,1,0)</f>
        <v>0</v>
      </c>
    </row>
    <row r="149" spans="1:41">
      <c r="A149" s="1">
        <v>148</v>
      </c>
      <c r="B149">
        <f ca="1">IF('Obchodní deník'!$R152&gt;=B$1,1,0)</f>
        <v>0</v>
      </c>
      <c r="C149">
        <f ca="1">IF('Obchodní deník'!$R152&gt;=C$1,1,0)</f>
        <v>0</v>
      </c>
      <c r="D149">
        <f ca="1">IF('Obchodní deník'!$R152&gt;=D$1,1,0)</f>
        <v>0</v>
      </c>
      <c r="E149">
        <f ca="1">IF('Obchodní deník'!$R152&gt;=E$1,1,0)</f>
        <v>0</v>
      </c>
      <c r="F149">
        <f ca="1">IF('Obchodní deník'!$R152&gt;=F$1,1,0)</f>
        <v>0</v>
      </c>
      <c r="G149">
        <f ca="1">IF('Obchodní deník'!$R152&gt;=G$1,1,0)</f>
        <v>0</v>
      </c>
      <c r="H149">
        <f ca="1">IF('Obchodní deník'!$R152&gt;=H$1,1,0)</f>
        <v>0</v>
      </c>
      <c r="I149">
        <f ca="1">IF('Obchodní deník'!$R152&gt;=I$1,1,0)</f>
        <v>0</v>
      </c>
      <c r="J149">
        <f ca="1">IF('Obchodní deník'!$R152&gt;=J$1,1,0)</f>
        <v>0</v>
      </c>
      <c r="K149">
        <f ca="1">IF('Obchodní deník'!$R152&gt;=K$1,1,0)</f>
        <v>0</v>
      </c>
      <c r="L149">
        <f ca="1">IF('Obchodní deník'!$R152&gt;=L$1,1,0)</f>
        <v>0</v>
      </c>
      <c r="M149">
        <f ca="1">IF('Obchodní deník'!$R152&gt;=M$1,1,0)</f>
        <v>0</v>
      </c>
      <c r="N149">
        <f ca="1">IF('Obchodní deník'!$R152&gt;=N$1,1,0)</f>
        <v>0</v>
      </c>
      <c r="O149">
        <f ca="1">IF('Obchodní deník'!$R152&gt;=O$1,1,0)</f>
        <v>0</v>
      </c>
      <c r="P149">
        <f ca="1">IF('Obchodní deník'!$R152&gt;=P$1,1,0)</f>
        <v>0</v>
      </c>
      <c r="Q149">
        <f ca="1">IF('Obchodní deník'!$R152&gt;=Q$1,1,0)</f>
        <v>0</v>
      </c>
      <c r="R149">
        <f ca="1">IF('Obchodní deník'!$R152&gt;=R$1,1,0)</f>
        <v>0</v>
      </c>
      <c r="S149">
        <f ca="1">IF('Obchodní deník'!$R152&gt;=S$1,1,0)</f>
        <v>0</v>
      </c>
      <c r="T149">
        <f ca="1">IF('Obchodní deník'!$R152&gt;=T$1,1,0)</f>
        <v>0</v>
      </c>
      <c r="U149">
        <f ca="1">IF('Obchodní deník'!$R152&gt;=U$1,1,0)</f>
        <v>0</v>
      </c>
      <c r="V149">
        <f ca="1">IF('Obchodní deník'!$R152&gt;=V$1,1,0)</f>
        <v>0</v>
      </c>
      <c r="W149">
        <f ca="1">IF('Obchodní deník'!$R152&gt;=W$1,1,0)</f>
        <v>0</v>
      </c>
      <c r="X149">
        <f ca="1">IF('Obchodní deník'!$R152&gt;=X$1,1,0)</f>
        <v>0</v>
      </c>
      <c r="Y149">
        <f ca="1">IF('Obchodní deník'!$R152&gt;=Y$1,1,0)</f>
        <v>0</v>
      </c>
      <c r="Z149">
        <f ca="1">IF('Obchodní deník'!$R152&gt;=Z$1,1,0)</f>
        <v>0</v>
      </c>
      <c r="AA149">
        <f ca="1">IF('Obchodní deník'!$R152&gt;=AA$1,1,0)</f>
        <v>0</v>
      </c>
      <c r="AB149">
        <f ca="1">IF('Obchodní deník'!$R152&gt;=AB$1,1,0)</f>
        <v>0</v>
      </c>
      <c r="AC149">
        <f ca="1">IF('Obchodní deník'!$R152&gt;=AC$1,1,0)</f>
        <v>0</v>
      </c>
      <c r="AD149">
        <f ca="1">IF('Obchodní deník'!$R152&gt;=AD$1,1,0)</f>
        <v>0</v>
      </c>
      <c r="AE149">
        <f ca="1">IF('Obchodní deník'!$R152&gt;=AE$1,1,0)</f>
        <v>0</v>
      </c>
      <c r="AF149">
        <f ca="1">IF('Obchodní deník'!$R152&gt;=AF$1,1,0)</f>
        <v>0</v>
      </c>
      <c r="AG149">
        <f ca="1">IF('Obchodní deník'!$R152&gt;=AG$1,1,0)</f>
        <v>0</v>
      </c>
      <c r="AH149">
        <f ca="1">IF('Obchodní deník'!$R152&gt;=AH$1,1,0)</f>
        <v>0</v>
      </c>
      <c r="AI149">
        <f ca="1">IF('Obchodní deník'!$R152&gt;=AI$1,1,0)</f>
        <v>0</v>
      </c>
      <c r="AJ149">
        <f ca="1">IF('Obchodní deník'!$R152&gt;=AJ$1,1,0)</f>
        <v>0</v>
      </c>
      <c r="AK149">
        <f ca="1">IF('Obchodní deník'!$R152&gt;=AK$1,1,0)</f>
        <v>0</v>
      </c>
      <c r="AL149">
        <f ca="1">IF('Obchodní deník'!$R152&gt;=AL$1,1,0)</f>
        <v>0</v>
      </c>
      <c r="AM149">
        <f ca="1">IF('Obchodní deník'!$R152&gt;=AM$1,1,0)</f>
        <v>0</v>
      </c>
      <c r="AN149">
        <f ca="1">IF('Obchodní deník'!$R152&gt;=AN$1,1,0)</f>
        <v>0</v>
      </c>
      <c r="AO149">
        <f ca="1">IF('Obchodní deník'!$R152&gt;=AO$1,1,0)</f>
        <v>0</v>
      </c>
    </row>
    <row r="150" spans="1:41">
      <c r="A150" s="1">
        <v>149</v>
      </c>
      <c r="B150">
        <f ca="1">IF('Obchodní deník'!$R153&gt;=B$1,1,0)</f>
        <v>0</v>
      </c>
      <c r="C150">
        <f ca="1">IF('Obchodní deník'!$R153&gt;=C$1,1,0)</f>
        <v>0</v>
      </c>
      <c r="D150">
        <f ca="1">IF('Obchodní deník'!$R153&gt;=D$1,1,0)</f>
        <v>0</v>
      </c>
      <c r="E150">
        <f ca="1">IF('Obchodní deník'!$R153&gt;=E$1,1,0)</f>
        <v>0</v>
      </c>
      <c r="F150">
        <f ca="1">IF('Obchodní deník'!$R153&gt;=F$1,1,0)</f>
        <v>0</v>
      </c>
      <c r="G150">
        <f ca="1">IF('Obchodní deník'!$R153&gt;=G$1,1,0)</f>
        <v>0</v>
      </c>
      <c r="H150">
        <f ca="1">IF('Obchodní deník'!$R153&gt;=H$1,1,0)</f>
        <v>0</v>
      </c>
      <c r="I150">
        <f ca="1">IF('Obchodní deník'!$R153&gt;=I$1,1,0)</f>
        <v>0</v>
      </c>
      <c r="J150">
        <f ca="1">IF('Obchodní deník'!$R153&gt;=J$1,1,0)</f>
        <v>0</v>
      </c>
      <c r="K150">
        <f ca="1">IF('Obchodní deník'!$R153&gt;=K$1,1,0)</f>
        <v>0</v>
      </c>
      <c r="L150">
        <f ca="1">IF('Obchodní deník'!$R153&gt;=L$1,1,0)</f>
        <v>0</v>
      </c>
      <c r="M150">
        <f ca="1">IF('Obchodní deník'!$R153&gt;=M$1,1,0)</f>
        <v>0</v>
      </c>
      <c r="N150">
        <f ca="1">IF('Obchodní deník'!$R153&gt;=N$1,1,0)</f>
        <v>0</v>
      </c>
      <c r="O150">
        <f ca="1">IF('Obchodní deník'!$R153&gt;=O$1,1,0)</f>
        <v>0</v>
      </c>
      <c r="P150">
        <f ca="1">IF('Obchodní deník'!$R153&gt;=P$1,1,0)</f>
        <v>0</v>
      </c>
      <c r="Q150">
        <f ca="1">IF('Obchodní deník'!$R153&gt;=Q$1,1,0)</f>
        <v>0</v>
      </c>
      <c r="R150">
        <f ca="1">IF('Obchodní deník'!$R153&gt;=R$1,1,0)</f>
        <v>0</v>
      </c>
      <c r="S150">
        <f ca="1">IF('Obchodní deník'!$R153&gt;=S$1,1,0)</f>
        <v>0</v>
      </c>
      <c r="T150">
        <f ca="1">IF('Obchodní deník'!$R153&gt;=T$1,1,0)</f>
        <v>0</v>
      </c>
      <c r="U150">
        <f ca="1">IF('Obchodní deník'!$R153&gt;=U$1,1,0)</f>
        <v>0</v>
      </c>
      <c r="V150">
        <f ca="1">IF('Obchodní deník'!$R153&gt;=V$1,1,0)</f>
        <v>0</v>
      </c>
      <c r="W150">
        <f ca="1">IF('Obchodní deník'!$R153&gt;=W$1,1,0)</f>
        <v>0</v>
      </c>
      <c r="X150">
        <f ca="1">IF('Obchodní deník'!$R153&gt;=X$1,1,0)</f>
        <v>0</v>
      </c>
      <c r="Y150">
        <f ca="1">IF('Obchodní deník'!$R153&gt;=Y$1,1,0)</f>
        <v>0</v>
      </c>
      <c r="Z150">
        <f ca="1">IF('Obchodní deník'!$R153&gt;=Z$1,1,0)</f>
        <v>0</v>
      </c>
      <c r="AA150">
        <f ca="1">IF('Obchodní deník'!$R153&gt;=AA$1,1,0)</f>
        <v>0</v>
      </c>
      <c r="AB150">
        <f ca="1">IF('Obchodní deník'!$R153&gt;=AB$1,1,0)</f>
        <v>0</v>
      </c>
      <c r="AC150">
        <f ca="1">IF('Obchodní deník'!$R153&gt;=AC$1,1,0)</f>
        <v>0</v>
      </c>
      <c r="AD150">
        <f ca="1">IF('Obchodní deník'!$R153&gt;=AD$1,1,0)</f>
        <v>0</v>
      </c>
      <c r="AE150">
        <f ca="1">IF('Obchodní deník'!$R153&gt;=AE$1,1,0)</f>
        <v>0</v>
      </c>
      <c r="AF150">
        <f ca="1">IF('Obchodní deník'!$R153&gt;=AF$1,1,0)</f>
        <v>0</v>
      </c>
      <c r="AG150">
        <f ca="1">IF('Obchodní deník'!$R153&gt;=AG$1,1,0)</f>
        <v>0</v>
      </c>
      <c r="AH150">
        <f ca="1">IF('Obchodní deník'!$R153&gt;=AH$1,1,0)</f>
        <v>0</v>
      </c>
      <c r="AI150">
        <f ca="1">IF('Obchodní deník'!$R153&gt;=AI$1,1,0)</f>
        <v>0</v>
      </c>
      <c r="AJ150">
        <f ca="1">IF('Obchodní deník'!$R153&gt;=AJ$1,1,0)</f>
        <v>0</v>
      </c>
      <c r="AK150">
        <f ca="1">IF('Obchodní deník'!$R153&gt;=AK$1,1,0)</f>
        <v>0</v>
      </c>
      <c r="AL150">
        <f ca="1">IF('Obchodní deník'!$R153&gt;=AL$1,1,0)</f>
        <v>0</v>
      </c>
      <c r="AM150">
        <f ca="1">IF('Obchodní deník'!$R153&gt;=AM$1,1,0)</f>
        <v>0</v>
      </c>
      <c r="AN150">
        <f ca="1">IF('Obchodní deník'!$R153&gt;=AN$1,1,0)</f>
        <v>0</v>
      </c>
      <c r="AO150">
        <f ca="1">IF('Obchodní deník'!$R153&gt;=AO$1,1,0)</f>
        <v>0</v>
      </c>
    </row>
    <row r="151" spans="1:41">
      <c r="A151" s="1">
        <v>150</v>
      </c>
      <c r="B151">
        <f ca="1">IF('Obchodní deník'!$R154&gt;=B$1,1,0)</f>
        <v>0</v>
      </c>
      <c r="C151">
        <f ca="1">IF('Obchodní deník'!$R154&gt;=C$1,1,0)</f>
        <v>0</v>
      </c>
      <c r="D151">
        <f ca="1">IF('Obchodní deník'!$R154&gt;=D$1,1,0)</f>
        <v>0</v>
      </c>
      <c r="E151">
        <f ca="1">IF('Obchodní deník'!$R154&gt;=E$1,1,0)</f>
        <v>0</v>
      </c>
      <c r="F151">
        <f ca="1">IF('Obchodní deník'!$R154&gt;=F$1,1,0)</f>
        <v>0</v>
      </c>
      <c r="G151">
        <f ca="1">IF('Obchodní deník'!$R154&gt;=G$1,1,0)</f>
        <v>0</v>
      </c>
      <c r="H151">
        <f ca="1">IF('Obchodní deník'!$R154&gt;=H$1,1,0)</f>
        <v>0</v>
      </c>
      <c r="I151">
        <f ca="1">IF('Obchodní deník'!$R154&gt;=I$1,1,0)</f>
        <v>0</v>
      </c>
      <c r="J151">
        <f ca="1">IF('Obchodní deník'!$R154&gt;=J$1,1,0)</f>
        <v>0</v>
      </c>
      <c r="K151">
        <f ca="1">IF('Obchodní deník'!$R154&gt;=K$1,1,0)</f>
        <v>0</v>
      </c>
      <c r="L151">
        <f ca="1">IF('Obchodní deník'!$R154&gt;=L$1,1,0)</f>
        <v>0</v>
      </c>
      <c r="M151">
        <f ca="1">IF('Obchodní deník'!$R154&gt;=M$1,1,0)</f>
        <v>0</v>
      </c>
      <c r="N151">
        <f ca="1">IF('Obchodní deník'!$R154&gt;=N$1,1,0)</f>
        <v>0</v>
      </c>
      <c r="O151">
        <f ca="1">IF('Obchodní deník'!$R154&gt;=O$1,1,0)</f>
        <v>0</v>
      </c>
      <c r="P151">
        <f ca="1">IF('Obchodní deník'!$R154&gt;=P$1,1,0)</f>
        <v>0</v>
      </c>
      <c r="Q151">
        <f ca="1">IF('Obchodní deník'!$R154&gt;=Q$1,1,0)</f>
        <v>0</v>
      </c>
      <c r="R151">
        <f ca="1">IF('Obchodní deník'!$R154&gt;=R$1,1,0)</f>
        <v>0</v>
      </c>
      <c r="S151">
        <f ca="1">IF('Obchodní deník'!$R154&gt;=S$1,1,0)</f>
        <v>0</v>
      </c>
      <c r="T151">
        <f ca="1">IF('Obchodní deník'!$R154&gt;=T$1,1,0)</f>
        <v>0</v>
      </c>
      <c r="U151">
        <f ca="1">IF('Obchodní deník'!$R154&gt;=U$1,1,0)</f>
        <v>0</v>
      </c>
      <c r="V151">
        <f ca="1">IF('Obchodní deník'!$R154&gt;=V$1,1,0)</f>
        <v>0</v>
      </c>
      <c r="W151">
        <f ca="1">IF('Obchodní deník'!$R154&gt;=W$1,1,0)</f>
        <v>0</v>
      </c>
      <c r="X151">
        <f ca="1">IF('Obchodní deník'!$R154&gt;=X$1,1,0)</f>
        <v>0</v>
      </c>
      <c r="Y151">
        <f ca="1">IF('Obchodní deník'!$R154&gt;=Y$1,1,0)</f>
        <v>0</v>
      </c>
      <c r="Z151">
        <f ca="1">IF('Obchodní deník'!$R154&gt;=Z$1,1,0)</f>
        <v>0</v>
      </c>
      <c r="AA151">
        <f ca="1">IF('Obchodní deník'!$R154&gt;=AA$1,1,0)</f>
        <v>0</v>
      </c>
      <c r="AB151">
        <f ca="1">IF('Obchodní deník'!$R154&gt;=AB$1,1,0)</f>
        <v>0</v>
      </c>
      <c r="AC151">
        <f ca="1">IF('Obchodní deník'!$R154&gt;=AC$1,1,0)</f>
        <v>0</v>
      </c>
      <c r="AD151">
        <f ca="1">IF('Obchodní deník'!$R154&gt;=AD$1,1,0)</f>
        <v>0</v>
      </c>
      <c r="AE151">
        <f ca="1">IF('Obchodní deník'!$R154&gt;=AE$1,1,0)</f>
        <v>0</v>
      </c>
      <c r="AF151">
        <f ca="1">IF('Obchodní deník'!$R154&gt;=AF$1,1,0)</f>
        <v>0</v>
      </c>
      <c r="AG151">
        <f ca="1">IF('Obchodní deník'!$R154&gt;=AG$1,1,0)</f>
        <v>0</v>
      </c>
      <c r="AH151">
        <f ca="1">IF('Obchodní deník'!$R154&gt;=AH$1,1,0)</f>
        <v>0</v>
      </c>
      <c r="AI151">
        <f ca="1">IF('Obchodní deník'!$R154&gt;=AI$1,1,0)</f>
        <v>0</v>
      </c>
      <c r="AJ151">
        <f ca="1">IF('Obchodní deník'!$R154&gt;=AJ$1,1,0)</f>
        <v>0</v>
      </c>
      <c r="AK151">
        <f ca="1">IF('Obchodní deník'!$R154&gt;=AK$1,1,0)</f>
        <v>0</v>
      </c>
      <c r="AL151">
        <f ca="1">IF('Obchodní deník'!$R154&gt;=AL$1,1,0)</f>
        <v>0</v>
      </c>
      <c r="AM151">
        <f ca="1">IF('Obchodní deník'!$R154&gt;=AM$1,1,0)</f>
        <v>0</v>
      </c>
      <c r="AN151">
        <f ca="1">IF('Obchodní deník'!$R154&gt;=AN$1,1,0)</f>
        <v>0</v>
      </c>
      <c r="AO151">
        <f ca="1">IF('Obchodní deník'!$R154&gt;=AO$1,1,0)</f>
        <v>0</v>
      </c>
    </row>
    <row r="152" spans="1:41">
      <c r="A152" s="1">
        <v>151</v>
      </c>
      <c r="B152">
        <f ca="1">IF('Obchodní deník'!$R155&gt;=B$1,1,0)</f>
        <v>0</v>
      </c>
      <c r="C152">
        <f ca="1">IF('Obchodní deník'!$R155&gt;=C$1,1,0)</f>
        <v>0</v>
      </c>
      <c r="D152">
        <f ca="1">IF('Obchodní deník'!$R155&gt;=D$1,1,0)</f>
        <v>0</v>
      </c>
      <c r="E152">
        <f ca="1">IF('Obchodní deník'!$R155&gt;=E$1,1,0)</f>
        <v>0</v>
      </c>
      <c r="F152">
        <f ca="1">IF('Obchodní deník'!$R155&gt;=F$1,1,0)</f>
        <v>0</v>
      </c>
      <c r="G152">
        <f ca="1">IF('Obchodní deník'!$R155&gt;=G$1,1,0)</f>
        <v>0</v>
      </c>
      <c r="H152">
        <f ca="1">IF('Obchodní deník'!$R155&gt;=H$1,1,0)</f>
        <v>0</v>
      </c>
      <c r="I152">
        <f ca="1">IF('Obchodní deník'!$R155&gt;=I$1,1,0)</f>
        <v>0</v>
      </c>
      <c r="J152">
        <f ca="1">IF('Obchodní deník'!$R155&gt;=J$1,1,0)</f>
        <v>0</v>
      </c>
      <c r="K152">
        <f ca="1">IF('Obchodní deník'!$R155&gt;=K$1,1,0)</f>
        <v>0</v>
      </c>
      <c r="L152">
        <f ca="1">IF('Obchodní deník'!$R155&gt;=L$1,1,0)</f>
        <v>0</v>
      </c>
      <c r="M152">
        <f ca="1">IF('Obchodní deník'!$R155&gt;=M$1,1,0)</f>
        <v>0</v>
      </c>
      <c r="N152">
        <f ca="1">IF('Obchodní deník'!$R155&gt;=N$1,1,0)</f>
        <v>0</v>
      </c>
      <c r="O152">
        <f ca="1">IF('Obchodní deník'!$R155&gt;=O$1,1,0)</f>
        <v>0</v>
      </c>
      <c r="P152">
        <f ca="1">IF('Obchodní deník'!$R155&gt;=P$1,1,0)</f>
        <v>0</v>
      </c>
      <c r="Q152">
        <f ca="1">IF('Obchodní deník'!$R155&gt;=Q$1,1,0)</f>
        <v>0</v>
      </c>
      <c r="R152">
        <f ca="1">IF('Obchodní deník'!$R155&gt;=R$1,1,0)</f>
        <v>0</v>
      </c>
      <c r="S152">
        <f ca="1">IF('Obchodní deník'!$R155&gt;=S$1,1,0)</f>
        <v>0</v>
      </c>
      <c r="T152">
        <f ca="1">IF('Obchodní deník'!$R155&gt;=T$1,1,0)</f>
        <v>0</v>
      </c>
      <c r="U152">
        <f ca="1">IF('Obchodní deník'!$R155&gt;=U$1,1,0)</f>
        <v>0</v>
      </c>
      <c r="V152">
        <f ca="1">IF('Obchodní deník'!$R155&gt;=V$1,1,0)</f>
        <v>0</v>
      </c>
      <c r="W152">
        <f ca="1">IF('Obchodní deník'!$R155&gt;=W$1,1,0)</f>
        <v>0</v>
      </c>
      <c r="X152">
        <f ca="1">IF('Obchodní deník'!$R155&gt;=X$1,1,0)</f>
        <v>0</v>
      </c>
      <c r="Y152">
        <f ca="1">IF('Obchodní deník'!$R155&gt;=Y$1,1,0)</f>
        <v>0</v>
      </c>
      <c r="Z152">
        <f ca="1">IF('Obchodní deník'!$R155&gt;=Z$1,1,0)</f>
        <v>0</v>
      </c>
      <c r="AA152">
        <f ca="1">IF('Obchodní deník'!$R155&gt;=AA$1,1,0)</f>
        <v>0</v>
      </c>
      <c r="AB152">
        <f ca="1">IF('Obchodní deník'!$R155&gt;=AB$1,1,0)</f>
        <v>0</v>
      </c>
      <c r="AC152">
        <f ca="1">IF('Obchodní deník'!$R155&gt;=AC$1,1,0)</f>
        <v>0</v>
      </c>
      <c r="AD152">
        <f ca="1">IF('Obchodní deník'!$R155&gt;=AD$1,1,0)</f>
        <v>0</v>
      </c>
      <c r="AE152">
        <f ca="1">IF('Obchodní deník'!$R155&gt;=AE$1,1,0)</f>
        <v>0</v>
      </c>
      <c r="AF152">
        <f ca="1">IF('Obchodní deník'!$R155&gt;=AF$1,1,0)</f>
        <v>0</v>
      </c>
      <c r="AG152">
        <f ca="1">IF('Obchodní deník'!$R155&gt;=AG$1,1,0)</f>
        <v>0</v>
      </c>
      <c r="AH152">
        <f ca="1">IF('Obchodní deník'!$R155&gt;=AH$1,1,0)</f>
        <v>0</v>
      </c>
      <c r="AI152">
        <f ca="1">IF('Obchodní deník'!$R155&gt;=AI$1,1,0)</f>
        <v>0</v>
      </c>
      <c r="AJ152">
        <f ca="1">IF('Obchodní deník'!$R155&gt;=AJ$1,1,0)</f>
        <v>0</v>
      </c>
      <c r="AK152">
        <f ca="1">IF('Obchodní deník'!$R155&gt;=AK$1,1,0)</f>
        <v>0</v>
      </c>
      <c r="AL152">
        <f ca="1">IF('Obchodní deník'!$R155&gt;=AL$1,1,0)</f>
        <v>0</v>
      </c>
      <c r="AM152">
        <f ca="1">IF('Obchodní deník'!$R155&gt;=AM$1,1,0)</f>
        <v>0</v>
      </c>
      <c r="AN152">
        <f ca="1">IF('Obchodní deník'!$R155&gt;=AN$1,1,0)</f>
        <v>0</v>
      </c>
      <c r="AO152">
        <f ca="1">IF('Obchodní deník'!$R155&gt;=AO$1,1,0)</f>
        <v>0</v>
      </c>
    </row>
    <row r="153" spans="1:41">
      <c r="A153" s="1">
        <v>152</v>
      </c>
      <c r="B153">
        <f ca="1">IF('Obchodní deník'!$R156&gt;=B$1,1,0)</f>
        <v>0</v>
      </c>
      <c r="C153">
        <f ca="1">IF('Obchodní deník'!$R156&gt;=C$1,1,0)</f>
        <v>0</v>
      </c>
      <c r="D153">
        <f ca="1">IF('Obchodní deník'!$R156&gt;=D$1,1,0)</f>
        <v>0</v>
      </c>
      <c r="E153">
        <f ca="1">IF('Obchodní deník'!$R156&gt;=E$1,1,0)</f>
        <v>0</v>
      </c>
      <c r="F153">
        <f ca="1">IF('Obchodní deník'!$R156&gt;=F$1,1,0)</f>
        <v>0</v>
      </c>
      <c r="G153">
        <f ca="1">IF('Obchodní deník'!$R156&gt;=G$1,1,0)</f>
        <v>0</v>
      </c>
      <c r="H153">
        <f ca="1">IF('Obchodní deník'!$R156&gt;=H$1,1,0)</f>
        <v>0</v>
      </c>
      <c r="I153">
        <f ca="1">IF('Obchodní deník'!$R156&gt;=I$1,1,0)</f>
        <v>0</v>
      </c>
      <c r="J153">
        <f ca="1">IF('Obchodní deník'!$R156&gt;=J$1,1,0)</f>
        <v>0</v>
      </c>
      <c r="K153">
        <f ca="1">IF('Obchodní deník'!$R156&gt;=K$1,1,0)</f>
        <v>0</v>
      </c>
      <c r="L153">
        <f ca="1">IF('Obchodní deník'!$R156&gt;=L$1,1,0)</f>
        <v>0</v>
      </c>
      <c r="M153">
        <f ca="1">IF('Obchodní deník'!$R156&gt;=M$1,1,0)</f>
        <v>0</v>
      </c>
      <c r="N153">
        <f ca="1">IF('Obchodní deník'!$R156&gt;=N$1,1,0)</f>
        <v>0</v>
      </c>
      <c r="O153">
        <f ca="1">IF('Obchodní deník'!$R156&gt;=O$1,1,0)</f>
        <v>0</v>
      </c>
      <c r="P153">
        <f ca="1">IF('Obchodní deník'!$R156&gt;=P$1,1,0)</f>
        <v>0</v>
      </c>
      <c r="Q153">
        <f ca="1">IF('Obchodní deník'!$R156&gt;=Q$1,1,0)</f>
        <v>0</v>
      </c>
      <c r="R153">
        <f ca="1">IF('Obchodní deník'!$R156&gt;=R$1,1,0)</f>
        <v>0</v>
      </c>
      <c r="S153">
        <f ca="1">IF('Obchodní deník'!$R156&gt;=S$1,1,0)</f>
        <v>0</v>
      </c>
      <c r="T153">
        <f ca="1">IF('Obchodní deník'!$R156&gt;=T$1,1,0)</f>
        <v>0</v>
      </c>
      <c r="U153">
        <f ca="1">IF('Obchodní deník'!$R156&gt;=U$1,1,0)</f>
        <v>0</v>
      </c>
      <c r="V153">
        <f ca="1">IF('Obchodní deník'!$R156&gt;=V$1,1,0)</f>
        <v>0</v>
      </c>
      <c r="W153">
        <f ca="1">IF('Obchodní deník'!$R156&gt;=W$1,1,0)</f>
        <v>0</v>
      </c>
      <c r="X153">
        <f ca="1">IF('Obchodní deník'!$R156&gt;=X$1,1,0)</f>
        <v>0</v>
      </c>
      <c r="Y153">
        <f ca="1">IF('Obchodní deník'!$R156&gt;=Y$1,1,0)</f>
        <v>0</v>
      </c>
      <c r="Z153">
        <f ca="1">IF('Obchodní deník'!$R156&gt;=Z$1,1,0)</f>
        <v>0</v>
      </c>
      <c r="AA153">
        <f ca="1">IF('Obchodní deník'!$R156&gt;=AA$1,1,0)</f>
        <v>0</v>
      </c>
      <c r="AB153">
        <f ca="1">IF('Obchodní deník'!$R156&gt;=AB$1,1,0)</f>
        <v>0</v>
      </c>
      <c r="AC153">
        <f ca="1">IF('Obchodní deník'!$R156&gt;=AC$1,1,0)</f>
        <v>0</v>
      </c>
      <c r="AD153">
        <f ca="1">IF('Obchodní deník'!$R156&gt;=AD$1,1,0)</f>
        <v>0</v>
      </c>
      <c r="AE153">
        <f ca="1">IF('Obchodní deník'!$R156&gt;=AE$1,1,0)</f>
        <v>0</v>
      </c>
      <c r="AF153">
        <f ca="1">IF('Obchodní deník'!$R156&gt;=AF$1,1,0)</f>
        <v>0</v>
      </c>
      <c r="AG153">
        <f ca="1">IF('Obchodní deník'!$R156&gt;=AG$1,1,0)</f>
        <v>0</v>
      </c>
      <c r="AH153">
        <f ca="1">IF('Obchodní deník'!$R156&gt;=AH$1,1,0)</f>
        <v>0</v>
      </c>
      <c r="AI153">
        <f ca="1">IF('Obchodní deník'!$R156&gt;=AI$1,1,0)</f>
        <v>0</v>
      </c>
      <c r="AJ153">
        <f ca="1">IF('Obchodní deník'!$R156&gt;=AJ$1,1,0)</f>
        <v>0</v>
      </c>
      <c r="AK153">
        <f ca="1">IF('Obchodní deník'!$R156&gt;=AK$1,1,0)</f>
        <v>0</v>
      </c>
      <c r="AL153">
        <f ca="1">IF('Obchodní deník'!$R156&gt;=AL$1,1,0)</f>
        <v>0</v>
      </c>
      <c r="AM153">
        <f ca="1">IF('Obchodní deník'!$R156&gt;=AM$1,1,0)</f>
        <v>0</v>
      </c>
      <c r="AN153">
        <f ca="1">IF('Obchodní deník'!$R156&gt;=AN$1,1,0)</f>
        <v>0</v>
      </c>
      <c r="AO153">
        <f ca="1">IF('Obchodní deník'!$R156&gt;=AO$1,1,0)</f>
        <v>0</v>
      </c>
    </row>
    <row r="154" spans="1:41">
      <c r="A154" s="1">
        <v>153</v>
      </c>
      <c r="B154">
        <f ca="1">IF('Obchodní deník'!$R157&gt;=B$1,1,0)</f>
        <v>0</v>
      </c>
      <c r="C154">
        <f ca="1">IF('Obchodní deník'!$R157&gt;=C$1,1,0)</f>
        <v>0</v>
      </c>
      <c r="D154">
        <f ca="1">IF('Obchodní deník'!$R157&gt;=D$1,1,0)</f>
        <v>0</v>
      </c>
      <c r="E154">
        <f ca="1">IF('Obchodní deník'!$R157&gt;=E$1,1,0)</f>
        <v>0</v>
      </c>
      <c r="F154">
        <f ca="1">IF('Obchodní deník'!$R157&gt;=F$1,1,0)</f>
        <v>0</v>
      </c>
      <c r="G154">
        <f ca="1">IF('Obchodní deník'!$R157&gt;=G$1,1,0)</f>
        <v>0</v>
      </c>
      <c r="H154">
        <f ca="1">IF('Obchodní deník'!$R157&gt;=H$1,1,0)</f>
        <v>0</v>
      </c>
      <c r="I154">
        <f ca="1">IF('Obchodní deník'!$R157&gt;=I$1,1,0)</f>
        <v>0</v>
      </c>
      <c r="J154">
        <f ca="1">IF('Obchodní deník'!$R157&gt;=J$1,1,0)</f>
        <v>0</v>
      </c>
      <c r="K154">
        <f ca="1">IF('Obchodní deník'!$R157&gt;=K$1,1,0)</f>
        <v>0</v>
      </c>
      <c r="L154">
        <f ca="1">IF('Obchodní deník'!$R157&gt;=L$1,1,0)</f>
        <v>0</v>
      </c>
      <c r="M154">
        <f ca="1">IF('Obchodní deník'!$R157&gt;=M$1,1,0)</f>
        <v>0</v>
      </c>
      <c r="N154">
        <f ca="1">IF('Obchodní deník'!$R157&gt;=N$1,1,0)</f>
        <v>0</v>
      </c>
      <c r="O154">
        <f ca="1">IF('Obchodní deník'!$R157&gt;=O$1,1,0)</f>
        <v>0</v>
      </c>
      <c r="P154">
        <f ca="1">IF('Obchodní deník'!$R157&gt;=P$1,1,0)</f>
        <v>0</v>
      </c>
      <c r="Q154">
        <f ca="1">IF('Obchodní deník'!$R157&gt;=Q$1,1,0)</f>
        <v>0</v>
      </c>
      <c r="R154">
        <f ca="1">IF('Obchodní deník'!$R157&gt;=R$1,1,0)</f>
        <v>0</v>
      </c>
      <c r="S154">
        <f ca="1">IF('Obchodní deník'!$R157&gt;=S$1,1,0)</f>
        <v>0</v>
      </c>
      <c r="T154">
        <f ca="1">IF('Obchodní deník'!$R157&gt;=T$1,1,0)</f>
        <v>0</v>
      </c>
      <c r="U154">
        <f ca="1">IF('Obchodní deník'!$R157&gt;=U$1,1,0)</f>
        <v>0</v>
      </c>
      <c r="V154">
        <f ca="1">IF('Obchodní deník'!$R157&gt;=V$1,1,0)</f>
        <v>0</v>
      </c>
      <c r="W154">
        <f ca="1">IF('Obchodní deník'!$R157&gt;=W$1,1,0)</f>
        <v>0</v>
      </c>
      <c r="X154">
        <f ca="1">IF('Obchodní deník'!$R157&gt;=X$1,1,0)</f>
        <v>0</v>
      </c>
      <c r="Y154">
        <f ca="1">IF('Obchodní deník'!$R157&gt;=Y$1,1,0)</f>
        <v>0</v>
      </c>
      <c r="Z154">
        <f ca="1">IF('Obchodní deník'!$R157&gt;=Z$1,1,0)</f>
        <v>0</v>
      </c>
      <c r="AA154">
        <f ca="1">IF('Obchodní deník'!$R157&gt;=AA$1,1,0)</f>
        <v>0</v>
      </c>
      <c r="AB154">
        <f ca="1">IF('Obchodní deník'!$R157&gt;=AB$1,1,0)</f>
        <v>0</v>
      </c>
      <c r="AC154">
        <f ca="1">IF('Obchodní deník'!$R157&gt;=AC$1,1,0)</f>
        <v>0</v>
      </c>
      <c r="AD154">
        <f ca="1">IF('Obchodní deník'!$R157&gt;=AD$1,1,0)</f>
        <v>0</v>
      </c>
      <c r="AE154">
        <f ca="1">IF('Obchodní deník'!$R157&gt;=AE$1,1,0)</f>
        <v>0</v>
      </c>
      <c r="AF154">
        <f ca="1">IF('Obchodní deník'!$R157&gt;=AF$1,1,0)</f>
        <v>0</v>
      </c>
      <c r="AG154">
        <f ca="1">IF('Obchodní deník'!$R157&gt;=AG$1,1,0)</f>
        <v>0</v>
      </c>
      <c r="AH154">
        <f ca="1">IF('Obchodní deník'!$R157&gt;=AH$1,1,0)</f>
        <v>0</v>
      </c>
      <c r="AI154">
        <f ca="1">IF('Obchodní deník'!$R157&gt;=AI$1,1,0)</f>
        <v>0</v>
      </c>
      <c r="AJ154">
        <f ca="1">IF('Obchodní deník'!$R157&gt;=AJ$1,1,0)</f>
        <v>0</v>
      </c>
      <c r="AK154">
        <f ca="1">IF('Obchodní deník'!$R157&gt;=AK$1,1,0)</f>
        <v>0</v>
      </c>
      <c r="AL154">
        <f ca="1">IF('Obchodní deník'!$R157&gt;=AL$1,1,0)</f>
        <v>0</v>
      </c>
      <c r="AM154">
        <f ca="1">IF('Obchodní deník'!$R157&gt;=AM$1,1,0)</f>
        <v>0</v>
      </c>
      <c r="AN154">
        <f ca="1">IF('Obchodní deník'!$R157&gt;=AN$1,1,0)</f>
        <v>0</v>
      </c>
      <c r="AO154">
        <f ca="1">IF('Obchodní deník'!$R157&gt;=AO$1,1,0)</f>
        <v>0</v>
      </c>
    </row>
    <row r="155" spans="1:41">
      <c r="A155" s="1">
        <v>154</v>
      </c>
      <c r="B155">
        <f ca="1">IF('Obchodní deník'!$R158&gt;=B$1,1,0)</f>
        <v>0</v>
      </c>
      <c r="C155">
        <f ca="1">IF('Obchodní deník'!$R158&gt;=C$1,1,0)</f>
        <v>0</v>
      </c>
      <c r="D155">
        <f ca="1">IF('Obchodní deník'!$R158&gt;=D$1,1,0)</f>
        <v>0</v>
      </c>
      <c r="E155">
        <f ca="1">IF('Obchodní deník'!$R158&gt;=E$1,1,0)</f>
        <v>0</v>
      </c>
      <c r="F155">
        <f ca="1">IF('Obchodní deník'!$R158&gt;=F$1,1,0)</f>
        <v>0</v>
      </c>
      <c r="G155">
        <f ca="1">IF('Obchodní deník'!$R158&gt;=G$1,1,0)</f>
        <v>0</v>
      </c>
      <c r="H155">
        <f ca="1">IF('Obchodní deník'!$R158&gt;=H$1,1,0)</f>
        <v>0</v>
      </c>
      <c r="I155">
        <f ca="1">IF('Obchodní deník'!$R158&gt;=I$1,1,0)</f>
        <v>0</v>
      </c>
      <c r="J155">
        <f ca="1">IF('Obchodní deník'!$R158&gt;=J$1,1,0)</f>
        <v>0</v>
      </c>
      <c r="K155">
        <f ca="1">IF('Obchodní deník'!$R158&gt;=K$1,1,0)</f>
        <v>0</v>
      </c>
      <c r="L155">
        <f ca="1">IF('Obchodní deník'!$R158&gt;=L$1,1,0)</f>
        <v>0</v>
      </c>
      <c r="M155">
        <f ca="1">IF('Obchodní deník'!$R158&gt;=M$1,1,0)</f>
        <v>0</v>
      </c>
      <c r="N155">
        <f ca="1">IF('Obchodní deník'!$R158&gt;=N$1,1,0)</f>
        <v>0</v>
      </c>
      <c r="O155">
        <f ca="1">IF('Obchodní deník'!$R158&gt;=O$1,1,0)</f>
        <v>0</v>
      </c>
      <c r="P155">
        <f ca="1">IF('Obchodní deník'!$R158&gt;=P$1,1,0)</f>
        <v>0</v>
      </c>
      <c r="Q155">
        <f ca="1">IF('Obchodní deník'!$R158&gt;=Q$1,1,0)</f>
        <v>0</v>
      </c>
      <c r="R155">
        <f ca="1">IF('Obchodní deník'!$R158&gt;=R$1,1,0)</f>
        <v>0</v>
      </c>
      <c r="S155">
        <f ca="1">IF('Obchodní deník'!$R158&gt;=S$1,1,0)</f>
        <v>0</v>
      </c>
      <c r="T155">
        <f ca="1">IF('Obchodní deník'!$R158&gt;=T$1,1,0)</f>
        <v>0</v>
      </c>
      <c r="U155">
        <f ca="1">IF('Obchodní deník'!$R158&gt;=U$1,1,0)</f>
        <v>0</v>
      </c>
      <c r="V155">
        <f ca="1">IF('Obchodní deník'!$R158&gt;=V$1,1,0)</f>
        <v>0</v>
      </c>
      <c r="W155">
        <f ca="1">IF('Obchodní deník'!$R158&gt;=W$1,1,0)</f>
        <v>0</v>
      </c>
      <c r="X155">
        <f ca="1">IF('Obchodní deník'!$R158&gt;=X$1,1,0)</f>
        <v>0</v>
      </c>
      <c r="Y155">
        <f ca="1">IF('Obchodní deník'!$R158&gt;=Y$1,1,0)</f>
        <v>0</v>
      </c>
      <c r="Z155">
        <f ca="1">IF('Obchodní deník'!$R158&gt;=Z$1,1,0)</f>
        <v>0</v>
      </c>
      <c r="AA155">
        <f ca="1">IF('Obchodní deník'!$R158&gt;=AA$1,1,0)</f>
        <v>0</v>
      </c>
      <c r="AB155">
        <f ca="1">IF('Obchodní deník'!$R158&gt;=AB$1,1,0)</f>
        <v>0</v>
      </c>
      <c r="AC155">
        <f ca="1">IF('Obchodní deník'!$R158&gt;=AC$1,1,0)</f>
        <v>0</v>
      </c>
      <c r="AD155">
        <f ca="1">IF('Obchodní deník'!$R158&gt;=AD$1,1,0)</f>
        <v>0</v>
      </c>
      <c r="AE155">
        <f ca="1">IF('Obchodní deník'!$R158&gt;=AE$1,1,0)</f>
        <v>0</v>
      </c>
      <c r="AF155">
        <f ca="1">IF('Obchodní deník'!$R158&gt;=AF$1,1,0)</f>
        <v>0</v>
      </c>
      <c r="AG155">
        <f ca="1">IF('Obchodní deník'!$R158&gt;=AG$1,1,0)</f>
        <v>0</v>
      </c>
      <c r="AH155">
        <f ca="1">IF('Obchodní deník'!$R158&gt;=AH$1,1,0)</f>
        <v>0</v>
      </c>
      <c r="AI155">
        <f ca="1">IF('Obchodní deník'!$R158&gt;=AI$1,1,0)</f>
        <v>0</v>
      </c>
      <c r="AJ155">
        <f ca="1">IF('Obchodní deník'!$R158&gt;=AJ$1,1,0)</f>
        <v>0</v>
      </c>
      <c r="AK155">
        <f ca="1">IF('Obchodní deník'!$R158&gt;=AK$1,1,0)</f>
        <v>0</v>
      </c>
      <c r="AL155">
        <f ca="1">IF('Obchodní deník'!$R158&gt;=AL$1,1,0)</f>
        <v>0</v>
      </c>
      <c r="AM155">
        <f ca="1">IF('Obchodní deník'!$R158&gt;=AM$1,1,0)</f>
        <v>0</v>
      </c>
      <c r="AN155">
        <f ca="1">IF('Obchodní deník'!$R158&gt;=AN$1,1,0)</f>
        <v>0</v>
      </c>
      <c r="AO155">
        <f ca="1">IF('Obchodní deník'!$R158&gt;=AO$1,1,0)</f>
        <v>0</v>
      </c>
    </row>
    <row r="156" spans="1:41">
      <c r="A156" s="1">
        <v>155</v>
      </c>
      <c r="B156">
        <f ca="1">IF('Obchodní deník'!$R159&gt;=B$1,1,0)</f>
        <v>0</v>
      </c>
      <c r="C156">
        <f ca="1">IF('Obchodní deník'!$R159&gt;=C$1,1,0)</f>
        <v>0</v>
      </c>
      <c r="D156">
        <f ca="1">IF('Obchodní deník'!$R159&gt;=D$1,1,0)</f>
        <v>0</v>
      </c>
      <c r="E156">
        <f ca="1">IF('Obchodní deník'!$R159&gt;=E$1,1,0)</f>
        <v>0</v>
      </c>
      <c r="F156">
        <f ca="1">IF('Obchodní deník'!$R159&gt;=F$1,1,0)</f>
        <v>0</v>
      </c>
      <c r="G156">
        <f ca="1">IF('Obchodní deník'!$R159&gt;=G$1,1,0)</f>
        <v>0</v>
      </c>
      <c r="H156">
        <f ca="1">IF('Obchodní deník'!$R159&gt;=H$1,1,0)</f>
        <v>0</v>
      </c>
      <c r="I156">
        <f ca="1">IF('Obchodní deník'!$R159&gt;=I$1,1,0)</f>
        <v>0</v>
      </c>
      <c r="J156">
        <f ca="1">IF('Obchodní deník'!$R159&gt;=J$1,1,0)</f>
        <v>0</v>
      </c>
      <c r="K156">
        <f ca="1">IF('Obchodní deník'!$R159&gt;=K$1,1,0)</f>
        <v>0</v>
      </c>
      <c r="L156">
        <f ca="1">IF('Obchodní deník'!$R159&gt;=L$1,1,0)</f>
        <v>0</v>
      </c>
      <c r="M156">
        <f ca="1">IF('Obchodní deník'!$R159&gt;=M$1,1,0)</f>
        <v>0</v>
      </c>
      <c r="N156">
        <f ca="1">IF('Obchodní deník'!$R159&gt;=N$1,1,0)</f>
        <v>0</v>
      </c>
      <c r="O156">
        <f ca="1">IF('Obchodní deník'!$R159&gt;=O$1,1,0)</f>
        <v>0</v>
      </c>
      <c r="P156">
        <f ca="1">IF('Obchodní deník'!$R159&gt;=P$1,1,0)</f>
        <v>0</v>
      </c>
      <c r="Q156">
        <f ca="1">IF('Obchodní deník'!$R159&gt;=Q$1,1,0)</f>
        <v>0</v>
      </c>
      <c r="R156">
        <f ca="1">IF('Obchodní deník'!$R159&gt;=R$1,1,0)</f>
        <v>0</v>
      </c>
      <c r="S156">
        <f ca="1">IF('Obchodní deník'!$R159&gt;=S$1,1,0)</f>
        <v>0</v>
      </c>
      <c r="T156">
        <f ca="1">IF('Obchodní deník'!$R159&gt;=T$1,1,0)</f>
        <v>0</v>
      </c>
      <c r="U156">
        <f ca="1">IF('Obchodní deník'!$R159&gt;=U$1,1,0)</f>
        <v>0</v>
      </c>
      <c r="V156">
        <f ca="1">IF('Obchodní deník'!$R159&gt;=V$1,1,0)</f>
        <v>0</v>
      </c>
      <c r="W156">
        <f ca="1">IF('Obchodní deník'!$R159&gt;=W$1,1,0)</f>
        <v>0</v>
      </c>
      <c r="X156">
        <f ca="1">IF('Obchodní deník'!$R159&gt;=X$1,1,0)</f>
        <v>0</v>
      </c>
      <c r="Y156">
        <f ca="1">IF('Obchodní deník'!$R159&gt;=Y$1,1,0)</f>
        <v>0</v>
      </c>
      <c r="Z156">
        <f ca="1">IF('Obchodní deník'!$R159&gt;=Z$1,1,0)</f>
        <v>0</v>
      </c>
      <c r="AA156">
        <f ca="1">IF('Obchodní deník'!$R159&gt;=AA$1,1,0)</f>
        <v>0</v>
      </c>
      <c r="AB156">
        <f ca="1">IF('Obchodní deník'!$R159&gt;=AB$1,1,0)</f>
        <v>0</v>
      </c>
      <c r="AC156">
        <f ca="1">IF('Obchodní deník'!$R159&gt;=AC$1,1,0)</f>
        <v>0</v>
      </c>
      <c r="AD156">
        <f ca="1">IF('Obchodní deník'!$R159&gt;=AD$1,1,0)</f>
        <v>0</v>
      </c>
      <c r="AE156">
        <f ca="1">IF('Obchodní deník'!$R159&gt;=AE$1,1,0)</f>
        <v>0</v>
      </c>
      <c r="AF156">
        <f ca="1">IF('Obchodní deník'!$R159&gt;=AF$1,1,0)</f>
        <v>0</v>
      </c>
      <c r="AG156">
        <f ca="1">IF('Obchodní deník'!$R159&gt;=AG$1,1,0)</f>
        <v>0</v>
      </c>
      <c r="AH156">
        <f ca="1">IF('Obchodní deník'!$R159&gt;=AH$1,1,0)</f>
        <v>0</v>
      </c>
      <c r="AI156">
        <f ca="1">IF('Obchodní deník'!$R159&gt;=AI$1,1,0)</f>
        <v>0</v>
      </c>
      <c r="AJ156">
        <f ca="1">IF('Obchodní deník'!$R159&gt;=AJ$1,1,0)</f>
        <v>0</v>
      </c>
      <c r="AK156">
        <f ca="1">IF('Obchodní deník'!$R159&gt;=AK$1,1,0)</f>
        <v>0</v>
      </c>
      <c r="AL156">
        <f ca="1">IF('Obchodní deník'!$R159&gt;=AL$1,1,0)</f>
        <v>0</v>
      </c>
      <c r="AM156">
        <f ca="1">IF('Obchodní deník'!$R159&gt;=AM$1,1,0)</f>
        <v>0</v>
      </c>
      <c r="AN156">
        <f ca="1">IF('Obchodní deník'!$R159&gt;=AN$1,1,0)</f>
        <v>0</v>
      </c>
      <c r="AO156">
        <f ca="1">IF('Obchodní deník'!$R159&gt;=AO$1,1,0)</f>
        <v>0</v>
      </c>
    </row>
    <row r="157" spans="1:41">
      <c r="A157" s="1">
        <v>156</v>
      </c>
      <c r="B157">
        <f ca="1">IF('Obchodní deník'!$R160&gt;=B$1,1,0)</f>
        <v>0</v>
      </c>
      <c r="C157">
        <f ca="1">IF('Obchodní deník'!$R160&gt;=C$1,1,0)</f>
        <v>0</v>
      </c>
      <c r="D157">
        <f ca="1">IF('Obchodní deník'!$R160&gt;=D$1,1,0)</f>
        <v>0</v>
      </c>
      <c r="E157">
        <f ca="1">IF('Obchodní deník'!$R160&gt;=E$1,1,0)</f>
        <v>0</v>
      </c>
      <c r="F157">
        <f ca="1">IF('Obchodní deník'!$R160&gt;=F$1,1,0)</f>
        <v>0</v>
      </c>
      <c r="G157">
        <f ca="1">IF('Obchodní deník'!$R160&gt;=G$1,1,0)</f>
        <v>0</v>
      </c>
      <c r="H157">
        <f ca="1">IF('Obchodní deník'!$R160&gt;=H$1,1,0)</f>
        <v>0</v>
      </c>
      <c r="I157">
        <f ca="1">IF('Obchodní deník'!$R160&gt;=I$1,1,0)</f>
        <v>0</v>
      </c>
      <c r="J157">
        <f ca="1">IF('Obchodní deník'!$R160&gt;=J$1,1,0)</f>
        <v>0</v>
      </c>
      <c r="K157">
        <f ca="1">IF('Obchodní deník'!$R160&gt;=K$1,1,0)</f>
        <v>0</v>
      </c>
      <c r="L157">
        <f ca="1">IF('Obchodní deník'!$R160&gt;=L$1,1,0)</f>
        <v>0</v>
      </c>
      <c r="M157">
        <f ca="1">IF('Obchodní deník'!$R160&gt;=M$1,1,0)</f>
        <v>0</v>
      </c>
      <c r="N157">
        <f ca="1">IF('Obchodní deník'!$R160&gt;=N$1,1,0)</f>
        <v>0</v>
      </c>
      <c r="O157">
        <f ca="1">IF('Obchodní deník'!$R160&gt;=O$1,1,0)</f>
        <v>0</v>
      </c>
      <c r="P157">
        <f ca="1">IF('Obchodní deník'!$R160&gt;=P$1,1,0)</f>
        <v>0</v>
      </c>
      <c r="Q157">
        <f ca="1">IF('Obchodní deník'!$R160&gt;=Q$1,1,0)</f>
        <v>0</v>
      </c>
      <c r="R157">
        <f ca="1">IF('Obchodní deník'!$R160&gt;=R$1,1,0)</f>
        <v>0</v>
      </c>
      <c r="S157">
        <f ca="1">IF('Obchodní deník'!$R160&gt;=S$1,1,0)</f>
        <v>0</v>
      </c>
      <c r="T157">
        <f ca="1">IF('Obchodní deník'!$R160&gt;=T$1,1,0)</f>
        <v>0</v>
      </c>
      <c r="U157">
        <f ca="1">IF('Obchodní deník'!$R160&gt;=U$1,1,0)</f>
        <v>0</v>
      </c>
      <c r="V157">
        <f ca="1">IF('Obchodní deník'!$R160&gt;=V$1,1,0)</f>
        <v>0</v>
      </c>
      <c r="W157">
        <f ca="1">IF('Obchodní deník'!$R160&gt;=W$1,1,0)</f>
        <v>0</v>
      </c>
      <c r="X157">
        <f ca="1">IF('Obchodní deník'!$R160&gt;=X$1,1,0)</f>
        <v>0</v>
      </c>
      <c r="Y157">
        <f ca="1">IF('Obchodní deník'!$R160&gt;=Y$1,1,0)</f>
        <v>0</v>
      </c>
      <c r="Z157">
        <f ca="1">IF('Obchodní deník'!$R160&gt;=Z$1,1,0)</f>
        <v>0</v>
      </c>
      <c r="AA157">
        <f ca="1">IF('Obchodní deník'!$R160&gt;=AA$1,1,0)</f>
        <v>0</v>
      </c>
      <c r="AB157">
        <f ca="1">IF('Obchodní deník'!$R160&gt;=AB$1,1,0)</f>
        <v>0</v>
      </c>
      <c r="AC157">
        <f ca="1">IF('Obchodní deník'!$R160&gt;=AC$1,1,0)</f>
        <v>0</v>
      </c>
      <c r="AD157">
        <f ca="1">IF('Obchodní deník'!$R160&gt;=AD$1,1,0)</f>
        <v>0</v>
      </c>
      <c r="AE157">
        <f ca="1">IF('Obchodní deník'!$R160&gt;=AE$1,1,0)</f>
        <v>0</v>
      </c>
      <c r="AF157">
        <f ca="1">IF('Obchodní deník'!$R160&gt;=AF$1,1,0)</f>
        <v>0</v>
      </c>
      <c r="AG157">
        <f ca="1">IF('Obchodní deník'!$R160&gt;=AG$1,1,0)</f>
        <v>0</v>
      </c>
      <c r="AH157">
        <f ca="1">IF('Obchodní deník'!$R160&gt;=AH$1,1,0)</f>
        <v>0</v>
      </c>
      <c r="AI157">
        <f ca="1">IF('Obchodní deník'!$R160&gt;=AI$1,1,0)</f>
        <v>0</v>
      </c>
      <c r="AJ157">
        <f ca="1">IF('Obchodní deník'!$R160&gt;=AJ$1,1,0)</f>
        <v>0</v>
      </c>
      <c r="AK157">
        <f ca="1">IF('Obchodní deník'!$R160&gt;=AK$1,1,0)</f>
        <v>0</v>
      </c>
      <c r="AL157">
        <f ca="1">IF('Obchodní deník'!$R160&gt;=AL$1,1,0)</f>
        <v>0</v>
      </c>
      <c r="AM157">
        <f ca="1">IF('Obchodní deník'!$R160&gt;=AM$1,1,0)</f>
        <v>0</v>
      </c>
      <c r="AN157">
        <f ca="1">IF('Obchodní deník'!$R160&gt;=AN$1,1,0)</f>
        <v>0</v>
      </c>
      <c r="AO157">
        <f ca="1">IF('Obchodní deník'!$R160&gt;=AO$1,1,0)</f>
        <v>0</v>
      </c>
    </row>
    <row r="158" spans="1:41">
      <c r="A158" s="1">
        <v>157</v>
      </c>
      <c r="B158">
        <f ca="1">IF('Obchodní deník'!$R161&gt;=B$1,1,0)</f>
        <v>0</v>
      </c>
      <c r="C158">
        <f ca="1">IF('Obchodní deník'!$R161&gt;=C$1,1,0)</f>
        <v>0</v>
      </c>
      <c r="D158">
        <f ca="1">IF('Obchodní deník'!$R161&gt;=D$1,1,0)</f>
        <v>0</v>
      </c>
      <c r="E158">
        <f ca="1">IF('Obchodní deník'!$R161&gt;=E$1,1,0)</f>
        <v>0</v>
      </c>
      <c r="F158">
        <f ca="1">IF('Obchodní deník'!$R161&gt;=F$1,1,0)</f>
        <v>0</v>
      </c>
      <c r="G158">
        <f ca="1">IF('Obchodní deník'!$R161&gt;=G$1,1,0)</f>
        <v>0</v>
      </c>
      <c r="H158">
        <f ca="1">IF('Obchodní deník'!$R161&gt;=H$1,1,0)</f>
        <v>0</v>
      </c>
      <c r="I158">
        <f ca="1">IF('Obchodní deník'!$R161&gt;=I$1,1,0)</f>
        <v>0</v>
      </c>
      <c r="J158">
        <f ca="1">IF('Obchodní deník'!$R161&gt;=J$1,1,0)</f>
        <v>0</v>
      </c>
      <c r="K158">
        <f ca="1">IF('Obchodní deník'!$R161&gt;=K$1,1,0)</f>
        <v>0</v>
      </c>
      <c r="L158">
        <f ca="1">IF('Obchodní deník'!$R161&gt;=L$1,1,0)</f>
        <v>0</v>
      </c>
      <c r="M158">
        <f ca="1">IF('Obchodní deník'!$R161&gt;=M$1,1,0)</f>
        <v>0</v>
      </c>
      <c r="N158">
        <f ca="1">IF('Obchodní deník'!$R161&gt;=N$1,1,0)</f>
        <v>0</v>
      </c>
      <c r="O158">
        <f ca="1">IF('Obchodní deník'!$R161&gt;=O$1,1,0)</f>
        <v>0</v>
      </c>
      <c r="P158">
        <f ca="1">IF('Obchodní deník'!$R161&gt;=P$1,1,0)</f>
        <v>0</v>
      </c>
      <c r="Q158">
        <f ca="1">IF('Obchodní deník'!$R161&gt;=Q$1,1,0)</f>
        <v>0</v>
      </c>
      <c r="R158">
        <f ca="1">IF('Obchodní deník'!$R161&gt;=R$1,1,0)</f>
        <v>0</v>
      </c>
      <c r="S158">
        <f ca="1">IF('Obchodní deník'!$R161&gt;=S$1,1,0)</f>
        <v>0</v>
      </c>
      <c r="T158">
        <f ca="1">IF('Obchodní deník'!$R161&gt;=T$1,1,0)</f>
        <v>0</v>
      </c>
      <c r="U158">
        <f ca="1">IF('Obchodní deník'!$R161&gt;=U$1,1,0)</f>
        <v>0</v>
      </c>
      <c r="V158">
        <f ca="1">IF('Obchodní deník'!$R161&gt;=V$1,1,0)</f>
        <v>0</v>
      </c>
      <c r="W158">
        <f ca="1">IF('Obchodní deník'!$R161&gt;=W$1,1,0)</f>
        <v>0</v>
      </c>
      <c r="X158">
        <f ca="1">IF('Obchodní deník'!$R161&gt;=X$1,1,0)</f>
        <v>0</v>
      </c>
      <c r="Y158">
        <f ca="1">IF('Obchodní deník'!$R161&gt;=Y$1,1,0)</f>
        <v>0</v>
      </c>
      <c r="Z158">
        <f ca="1">IF('Obchodní deník'!$R161&gt;=Z$1,1,0)</f>
        <v>0</v>
      </c>
      <c r="AA158">
        <f ca="1">IF('Obchodní deník'!$R161&gt;=AA$1,1,0)</f>
        <v>0</v>
      </c>
      <c r="AB158">
        <f ca="1">IF('Obchodní deník'!$R161&gt;=AB$1,1,0)</f>
        <v>0</v>
      </c>
      <c r="AC158">
        <f ca="1">IF('Obchodní deník'!$R161&gt;=AC$1,1,0)</f>
        <v>0</v>
      </c>
      <c r="AD158">
        <f ca="1">IF('Obchodní deník'!$R161&gt;=AD$1,1,0)</f>
        <v>0</v>
      </c>
      <c r="AE158">
        <f ca="1">IF('Obchodní deník'!$R161&gt;=AE$1,1,0)</f>
        <v>0</v>
      </c>
      <c r="AF158">
        <f ca="1">IF('Obchodní deník'!$R161&gt;=AF$1,1,0)</f>
        <v>0</v>
      </c>
      <c r="AG158">
        <f ca="1">IF('Obchodní deník'!$R161&gt;=AG$1,1,0)</f>
        <v>0</v>
      </c>
      <c r="AH158">
        <f ca="1">IF('Obchodní deník'!$R161&gt;=AH$1,1,0)</f>
        <v>0</v>
      </c>
      <c r="AI158">
        <f ca="1">IF('Obchodní deník'!$R161&gt;=AI$1,1,0)</f>
        <v>0</v>
      </c>
      <c r="AJ158">
        <f ca="1">IF('Obchodní deník'!$R161&gt;=AJ$1,1,0)</f>
        <v>0</v>
      </c>
      <c r="AK158">
        <f ca="1">IF('Obchodní deník'!$R161&gt;=AK$1,1,0)</f>
        <v>0</v>
      </c>
      <c r="AL158">
        <f ca="1">IF('Obchodní deník'!$R161&gt;=AL$1,1,0)</f>
        <v>0</v>
      </c>
      <c r="AM158">
        <f ca="1">IF('Obchodní deník'!$R161&gt;=AM$1,1,0)</f>
        <v>0</v>
      </c>
      <c r="AN158">
        <f ca="1">IF('Obchodní deník'!$R161&gt;=AN$1,1,0)</f>
        <v>0</v>
      </c>
      <c r="AO158">
        <f ca="1">IF('Obchodní deník'!$R161&gt;=AO$1,1,0)</f>
        <v>0</v>
      </c>
    </row>
    <row r="159" spans="1:41">
      <c r="A159" s="1">
        <v>158</v>
      </c>
      <c r="B159">
        <f ca="1">IF('Obchodní deník'!$R162&gt;=B$1,1,0)</f>
        <v>0</v>
      </c>
      <c r="C159">
        <f ca="1">IF('Obchodní deník'!$R162&gt;=C$1,1,0)</f>
        <v>0</v>
      </c>
      <c r="D159">
        <f ca="1">IF('Obchodní deník'!$R162&gt;=D$1,1,0)</f>
        <v>0</v>
      </c>
      <c r="E159">
        <f ca="1">IF('Obchodní deník'!$R162&gt;=E$1,1,0)</f>
        <v>0</v>
      </c>
      <c r="F159">
        <f ca="1">IF('Obchodní deník'!$R162&gt;=F$1,1,0)</f>
        <v>0</v>
      </c>
      <c r="G159">
        <f ca="1">IF('Obchodní deník'!$R162&gt;=G$1,1,0)</f>
        <v>0</v>
      </c>
      <c r="H159">
        <f ca="1">IF('Obchodní deník'!$R162&gt;=H$1,1,0)</f>
        <v>0</v>
      </c>
      <c r="I159">
        <f ca="1">IF('Obchodní deník'!$R162&gt;=I$1,1,0)</f>
        <v>0</v>
      </c>
      <c r="J159">
        <f ca="1">IF('Obchodní deník'!$R162&gt;=J$1,1,0)</f>
        <v>0</v>
      </c>
      <c r="K159">
        <f ca="1">IF('Obchodní deník'!$R162&gt;=K$1,1,0)</f>
        <v>0</v>
      </c>
      <c r="L159">
        <f ca="1">IF('Obchodní deník'!$R162&gt;=L$1,1,0)</f>
        <v>0</v>
      </c>
      <c r="M159">
        <f ca="1">IF('Obchodní deník'!$R162&gt;=M$1,1,0)</f>
        <v>0</v>
      </c>
      <c r="N159">
        <f ca="1">IF('Obchodní deník'!$R162&gt;=N$1,1,0)</f>
        <v>0</v>
      </c>
      <c r="O159">
        <f ca="1">IF('Obchodní deník'!$R162&gt;=O$1,1,0)</f>
        <v>0</v>
      </c>
      <c r="P159">
        <f ca="1">IF('Obchodní deník'!$R162&gt;=P$1,1,0)</f>
        <v>0</v>
      </c>
      <c r="Q159">
        <f ca="1">IF('Obchodní deník'!$R162&gt;=Q$1,1,0)</f>
        <v>0</v>
      </c>
      <c r="R159">
        <f ca="1">IF('Obchodní deník'!$R162&gt;=R$1,1,0)</f>
        <v>0</v>
      </c>
      <c r="S159">
        <f ca="1">IF('Obchodní deník'!$R162&gt;=S$1,1,0)</f>
        <v>0</v>
      </c>
      <c r="T159">
        <f ca="1">IF('Obchodní deník'!$R162&gt;=T$1,1,0)</f>
        <v>0</v>
      </c>
      <c r="U159">
        <f ca="1">IF('Obchodní deník'!$R162&gt;=U$1,1,0)</f>
        <v>0</v>
      </c>
      <c r="V159">
        <f ca="1">IF('Obchodní deník'!$R162&gt;=V$1,1,0)</f>
        <v>0</v>
      </c>
      <c r="W159">
        <f ca="1">IF('Obchodní deník'!$R162&gt;=W$1,1,0)</f>
        <v>0</v>
      </c>
      <c r="X159">
        <f ca="1">IF('Obchodní deník'!$R162&gt;=X$1,1,0)</f>
        <v>0</v>
      </c>
      <c r="Y159">
        <f ca="1">IF('Obchodní deník'!$R162&gt;=Y$1,1,0)</f>
        <v>0</v>
      </c>
      <c r="Z159">
        <f ca="1">IF('Obchodní deník'!$R162&gt;=Z$1,1,0)</f>
        <v>0</v>
      </c>
      <c r="AA159">
        <f ca="1">IF('Obchodní deník'!$R162&gt;=AA$1,1,0)</f>
        <v>0</v>
      </c>
      <c r="AB159">
        <f ca="1">IF('Obchodní deník'!$R162&gt;=AB$1,1,0)</f>
        <v>0</v>
      </c>
      <c r="AC159">
        <f ca="1">IF('Obchodní deník'!$R162&gt;=AC$1,1,0)</f>
        <v>0</v>
      </c>
      <c r="AD159">
        <f ca="1">IF('Obchodní deník'!$R162&gt;=AD$1,1,0)</f>
        <v>0</v>
      </c>
      <c r="AE159">
        <f ca="1">IF('Obchodní deník'!$R162&gt;=AE$1,1,0)</f>
        <v>0</v>
      </c>
      <c r="AF159">
        <f ca="1">IF('Obchodní deník'!$R162&gt;=AF$1,1,0)</f>
        <v>0</v>
      </c>
      <c r="AG159">
        <f ca="1">IF('Obchodní deník'!$R162&gt;=AG$1,1,0)</f>
        <v>0</v>
      </c>
      <c r="AH159">
        <f ca="1">IF('Obchodní deník'!$R162&gt;=AH$1,1,0)</f>
        <v>0</v>
      </c>
      <c r="AI159">
        <f ca="1">IF('Obchodní deník'!$R162&gt;=AI$1,1,0)</f>
        <v>0</v>
      </c>
      <c r="AJ159">
        <f ca="1">IF('Obchodní deník'!$R162&gt;=AJ$1,1,0)</f>
        <v>0</v>
      </c>
      <c r="AK159">
        <f ca="1">IF('Obchodní deník'!$R162&gt;=AK$1,1,0)</f>
        <v>0</v>
      </c>
      <c r="AL159">
        <f ca="1">IF('Obchodní deník'!$R162&gt;=AL$1,1,0)</f>
        <v>0</v>
      </c>
      <c r="AM159">
        <f ca="1">IF('Obchodní deník'!$R162&gt;=AM$1,1,0)</f>
        <v>0</v>
      </c>
      <c r="AN159">
        <f ca="1">IF('Obchodní deník'!$R162&gt;=AN$1,1,0)</f>
        <v>0</v>
      </c>
      <c r="AO159">
        <f ca="1">IF('Obchodní deník'!$R162&gt;=AO$1,1,0)</f>
        <v>0</v>
      </c>
    </row>
    <row r="160" spans="1:41">
      <c r="A160" s="1">
        <v>159</v>
      </c>
      <c r="B160">
        <f ca="1">IF('Obchodní deník'!$R163&gt;=B$1,1,0)</f>
        <v>0</v>
      </c>
      <c r="C160">
        <f ca="1">IF('Obchodní deník'!$R163&gt;=C$1,1,0)</f>
        <v>0</v>
      </c>
      <c r="D160">
        <f ca="1">IF('Obchodní deník'!$R163&gt;=D$1,1,0)</f>
        <v>0</v>
      </c>
      <c r="E160">
        <f ca="1">IF('Obchodní deník'!$R163&gt;=E$1,1,0)</f>
        <v>0</v>
      </c>
      <c r="F160">
        <f ca="1">IF('Obchodní deník'!$R163&gt;=F$1,1,0)</f>
        <v>0</v>
      </c>
      <c r="G160">
        <f ca="1">IF('Obchodní deník'!$R163&gt;=G$1,1,0)</f>
        <v>0</v>
      </c>
      <c r="H160">
        <f ca="1">IF('Obchodní deník'!$R163&gt;=H$1,1,0)</f>
        <v>0</v>
      </c>
      <c r="I160">
        <f ca="1">IF('Obchodní deník'!$R163&gt;=I$1,1,0)</f>
        <v>0</v>
      </c>
      <c r="J160">
        <f ca="1">IF('Obchodní deník'!$R163&gt;=J$1,1,0)</f>
        <v>0</v>
      </c>
      <c r="K160">
        <f ca="1">IF('Obchodní deník'!$R163&gt;=K$1,1,0)</f>
        <v>0</v>
      </c>
      <c r="L160">
        <f ca="1">IF('Obchodní deník'!$R163&gt;=L$1,1,0)</f>
        <v>0</v>
      </c>
      <c r="M160">
        <f ca="1">IF('Obchodní deník'!$R163&gt;=M$1,1,0)</f>
        <v>0</v>
      </c>
      <c r="N160">
        <f ca="1">IF('Obchodní deník'!$R163&gt;=N$1,1,0)</f>
        <v>0</v>
      </c>
      <c r="O160">
        <f ca="1">IF('Obchodní deník'!$R163&gt;=O$1,1,0)</f>
        <v>0</v>
      </c>
      <c r="P160">
        <f ca="1">IF('Obchodní deník'!$R163&gt;=P$1,1,0)</f>
        <v>0</v>
      </c>
      <c r="Q160">
        <f ca="1">IF('Obchodní deník'!$R163&gt;=Q$1,1,0)</f>
        <v>0</v>
      </c>
      <c r="R160">
        <f ca="1">IF('Obchodní deník'!$R163&gt;=R$1,1,0)</f>
        <v>0</v>
      </c>
      <c r="S160">
        <f ca="1">IF('Obchodní deník'!$R163&gt;=S$1,1,0)</f>
        <v>0</v>
      </c>
      <c r="T160">
        <f ca="1">IF('Obchodní deník'!$R163&gt;=T$1,1,0)</f>
        <v>0</v>
      </c>
      <c r="U160">
        <f ca="1">IF('Obchodní deník'!$R163&gt;=U$1,1,0)</f>
        <v>0</v>
      </c>
      <c r="V160">
        <f ca="1">IF('Obchodní deník'!$R163&gt;=V$1,1,0)</f>
        <v>0</v>
      </c>
      <c r="W160">
        <f ca="1">IF('Obchodní deník'!$R163&gt;=W$1,1,0)</f>
        <v>0</v>
      </c>
      <c r="X160">
        <f ca="1">IF('Obchodní deník'!$R163&gt;=X$1,1,0)</f>
        <v>0</v>
      </c>
      <c r="Y160">
        <f ca="1">IF('Obchodní deník'!$R163&gt;=Y$1,1,0)</f>
        <v>0</v>
      </c>
      <c r="Z160">
        <f ca="1">IF('Obchodní deník'!$R163&gt;=Z$1,1,0)</f>
        <v>0</v>
      </c>
      <c r="AA160">
        <f ca="1">IF('Obchodní deník'!$R163&gt;=AA$1,1,0)</f>
        <v>0</v>
      </c>
      <c r="AB160">
        <f ca="1">IF('Obchodní deník'!$R163&gt;=AB$1,1,0)</f>
        <v>0</v>
      </c>
      <c r="AC160">
        <f ca="1">IF('Obchodní deník'!$R163&gt;=AC$1,1,0)</f>
        <v>0</v>
      </c>
      <c r="AD160">
        <f ca="1">IF('Obchodní deník'!$R163&gt;=AD$1,1,0)</f>
        <v>0</v>
      </c>
      <c r="AE160">
        <f ca="1">IF('Obchodní deník'!$R163&gt;=AE$1,1,0)</f>
        <v>0</v>
      </c>
      <c r="AF160">
        <f ca="1">IF('Obchodní deník'!$R163&gt;=AF$1,1,0)</f>
        <v>0</v>
      </c>
      <c r="AG160">
        <f ca="1">IF('Obchodní deník'!$R163&gt;=AG$1,1,0)</f>
        <v>0</v>
      </c>
      <c r="AH160">
        <f ca="1">IF('Obchodní deník'!$R163&gt;=AH$1,1,0)</f>
        <v>0</v>
      </c>
      <c r="AI160">
        <f ca="1">IF('Obchodní deník'!$R163&gt;=AI$1,1,0)</f>
        <v>0</v>
      </c>
      <c r="AJ160">
        <f ca="1">IF('Obchodní deník'!$R163&gt;=AJ$1,1,0)</f>
        <v>0</v>
      </c>
      <c r="AK160">
        <f ca="1">IF('Obchodní deník'!$R163&gt;=AK$1,1,0)</f>
        <v>0</v>
      </c>
      <c r="AL160">
        <f ca="1">IF('Obchodní deník'!$R163&gt;=AL$1,1,0)</f>
        <v>0</v>
      </c>
      <c r="AM160">
        <f ca="1">IF('Obchodní deník'!$R163&gt;=AM$1,1,0)</f>
        <v>0</v>
      </c>
      <c r="AN160">
        <f ca="1">IF('Obchodní deník'!$R163&gt;=AN$1,1,0)</f>
        <v>0</v>
      </c>
      <c r="AO160">
        <f ca="1">IF('Obchodní deník'!$R163&gt;=AO$1,1,0)</f>
        <v>0</v>
      </c>
    </row>
    <row r="161" spans="1:41">
      <c r="A161" s="1">
        <v>160</v>
      </c>
      <c r="B161">
        <f ca="1">IF('Obchodní deník'!$R164&gt;=B$1,1,0)</f>
        <v>0</v>
      </c>
      <c r="C161">
        <f ca="1">IF('Obchodní deník'!$R164&gt;=C$1,1,0)</f>
        <v>0</v>
      </c>
      <c r="D161">
        <f ca="1">IF('Obchodní deník'!$R164&gt;=D$1,1,0)</f>
        <v>0</v>
      </c>
      <c r="E161">
        <f ca="1">IF('Obchodní deník'!$R164&gt;=E$1,1,0)</f>
        <v>0</v>
      </c>
      <c r="F161">
        <f ca="1">IF('Obchodní deník'!$R164&gt;=F$1,1,0)</f>
        <v>0</v>
      </c>
      <c r="G161">
        <f ca="1">IF('Obchodní deník'!$R164&gt;=G$1,1,0)</f>
        <v>0</v>
      </c>
      <c r="H161">
        <f ca="1">IF('Obchodní deník'!$R164&gt;=H$1,1,0)</f>
        <v>0</v>
      </c>
      <c r="I161">
        <f ca="1">IF('Obchodní deník'!$R164&gt;=I$1,1,0)</f>
        <v>0</v>
      </c>
      <c r="J161">
        <f ca="1">IF('Obchodní deník'!$R164&gt;=J$1,1,0)</f>
        <v>0</v>
      </c>
      <c r="K161">
        <f ca="1">IF('Obchodní deník'!$R164&gt;=K$1,1,0)</f>
        <v>0</v>
      </c>
      <c r="L161">
        <f ca="1">IF('Obchodní deník'!$R164&gt;=L$1,1,0)</f>
        <v>0</v>
      </c>
      <c r="M161">
        <f ca="1">IF('Obchodní deník'!$R164&gt;=M$1,1,0)</f>
        <v>0</v>
      </c>
      <c r="N161">
        <f ca="1">IF('Obchodní deník'!$R164&gt;=N$1,1,0)</f>
        <v>0</v>
      </c>
      <c r="O161">
        <f ca="1">IF('Obchodní deník'!$R164&gt;=O$1,1,0)</f>
        <v>0</v>
      </c>
      <c r="P161">
        <f ca="1">IF('Obchodní deník'!$R164&gt;=P$1,1,0)</f>
        <v>0</v>
      </c>
      <c r="Q161">
        <f ca="1">IF('Obchodní deník'!$R164&gt;=Q$1,1,0)</f>
        <v>0</v>
      </c>
      <c r="R161">
        <f ca="1">IF('Obchodní deník'!$R164&gt;=R$1,1,0)</f>
        <v>0</v>
      </c>
      <c r="S161">
        <f ca="1">IF('Obchodní deník'!$R164&gt;=S$1,1,0)</f>
        <v>0</v>
      </c>
      <c r="T161">
        <f ca="1">IF('Obchodní deník'!$R164&gt;=T$1,1,0)</f>
        <v>0</v>
      </c>
      <c r="U161">
        <f ca="1">IF('Obchodní deník'!$R164&gt;=U$1,1,0)</f>
        <v>0</v>
      </c>
      <c r="V161">
        <f ca="1">IF('Obchodní deník'!$R164&gt;=V$1,1,0)</f>
        <v>0</v>
      </c>
      <c r="W161">
        <f ca="1">IF('Obchodní deník'!$R164&gt;=W$1,1,0)</f>
        <v>0</v>
      </c>
      <c r="X161">
        <f ca="1">IF('Obchodní deník'!$R164&gt;=X$1,1,0)</f>
        <v>0</v>
      </c>
      <c r="Y161">
        <f ca="1">IF('Obchodní deník'!$R164&gt;=Y$1,1,0)</f>
        <v>0</v>
      </c>
      <c r="Z161">
        <f ca="1">IF('Obchodní deník'!$R164&gt;=Z$1,1,0)</f>
        <v>0</v>
      </c>
      <c r="AA161">
        <f ca="1">IF('Obchodní deník'!$R164&gt;=AA$1,1,0)</f>
        <v>0</v>
      </c>
      <c r="AB161">
        <f ca="1">IF('Obchodní deník'!$R164&gt;=AB$1,1,0)</f>
        <v>0</v>
      </c>
      <c r="AC161">
        <f ca="1">IF('Obchodní deník'!$R164&gt;=AC$1,1,0)</f>
        <v>0</v>
      </c>
      <c r="AD161">
        <f ca="1">IF('Obchodní deník'!$R164&gt;=AD$1,1,0)</f>
        <v>0</v>
      </c>
      <c r="AE161">
        <f ca="1">IF('Obchodní deník'!$R164&gt;=AE$1,1,0)</f>
        <v>0</v>
      </c>
      <c r="AF161">
        <f ca="1">IF('Obchodní deník'!$R164&gt;=AF$1,1,0)</f>
        <v>0</v>
      </c>
      <c r="AG161">
        <f ca="1">IF('Obchodní deník'!$R164&gt;=AG$1,1,0)</f>
        <v>0</v>
      </c>
      <c r="AH161">
        <f ca="1">IF('Obchodní deník'!$R164&gt;=AH$1,1,0)</f>
        <v>0</v>
      </c>
      <c r="AI161">
        <f ca="1">IF('Obchodní deník'!$R164&gt;=AI$1,1,0)</f>
        <v>0</v>
      </c>
      <c r="AJ161">
        <f ca="1">IF('Obchodní deník'!$R164&gt;=AJ$1,1,0)</f>
        <v>0</v>
      </c>
      <c r="AK161">
        <f ca="1">IF('Obchodní deník'!$R164&gt;=AK$1,1,0)</f>
        <v>0</v>
      </c>
      <c r="AL161">
        <f ca="1">IF('Obchodní deník'!$R164&gt;=AL$1,1,0)</f>
        <v>0</v>
      </c>
      <c r="AM161">
        <f ca="1">IF('Obchodní deník'!$R164&gt;=AM$1,1,0)</f>
        <v>0</v>
      </c>
      <c r="AN161">
        <f ca="1">IF('Obchodní deník'!$R164&gt;=AN$1,1,0)</f>
        <v>0</v>
      </c>
      <c r="AO161">
        <f ca="1">IF('Obchodní deník'!$R164&gt;=AO$1,1,0)</f>
        <v>0</v>
      </c>
    </row>
    <row r="162" spans="1:41">
      <c r="A162" s="1">
        <v>161</v>
      </c>
      <c r="B162">
        <f ca="1">IF('Obchodní deník'!$R165&gt;=B$1,1,0)</f>
        <v>0</v>
      </c>
      <c r="C162">
        <f ca="1">IF('Obchodní deník'!$R165&gt;=C$1,1,0)</f>
        <v>0</v>
      </c>
      <c r="D162">
        <f ca="1">IF('Obchodní deník'!$R165&gt;=D$1,1,0)</f>
        <v>0</v>
      </c>
      <c r="E162">
        <f ca="1">IF('Obchodní deník'!$R165&gt;=E$1,1,0)</f>
        <v>0</v>
      </c>
      <c r="F162">
        <f ca="1">IF('Obchodní deník'!$R165&gt;=F$1,1,0)</f>
        <v>0</v>
      </c>
      <c r="G162">
        <f ca="1">IF('Obchodní deník'!$R165&gt;=G$1,1,0)</f>
        <v>0</v>
      </c>
      <c r="H162">
        <f ca="1">IF('Obchodní deník'!$R165&gt;=H$1,1,0)</f>
        <v>0</v>
      </c>
      <c r="I162">
        <f ca="1">IF('Obchodní deník'!$R165&gt;=I$1,1,0)</f>
        <v>0</v>
      </c>
      <c r="J162">
        <f ca="1">IF('Obchodní deník'!$R165&gt;=J$1,1,0)</f>
        <v>0</v>
      </c>
      <c r="K162">
        <f ca="1">IF('Obchodní deník'!$R165&gt;=K$1,1,0)</f>
        <v>0</v>
      </c>
      <c r="L162">
        <f ca="1">IF('Obchodní deník'!$R165&gt;=L$1,1,0)</f>
        <v>0</v>
      </c>
      <c r="M162">
        <f ca="1">IF('Obchodní deník'!$R165&gt;=M$1,1,0)</f>
        <v>0</v>
      </c>
      <c r="N162">
        <f ca="1">IF('Obchodní deník'!$R165&gt;=N$1,1,0)</f>
        <v>0</v>
      </c>
      <c r="O162">
        <f ca="1">IF('Obchodní deník'!$R165&gt;=O$1,1,0)</f>
        <v>0</v>
      </c>
      <c r="P162">
        <f ca="1">IF('Obchodní deník'!$R165&gt;=P$1,1,0)</f>
        <v>0</v>
      </c>
      <c r="Q162">
        <f ca="1">IF('Obchodní deník'!$R165&gt;=Q$1,1,0)</f>
        <v>0</v>
      </c>
      <c r="R162">
        <f ca="1">IF('Obchodní deník'!$R165&gt;=R$1,1,0)</f>
        <v>0</v>
      </c>
      <c r="S162">
        <f ca="1">IF('Obchodní deník'!$R165&gt;=S$1,1,0)</f>
        <v>0</v>
      </c>
      <c r="T162">
        <f ca="1">IF('Obchodní deník'!$R165&gt;=T$1,1,0)</f>
        <v>0</v>
      </c>
      <c r="U162">
        <f ca="1">IF('Obchodní deník'!$R165&gt;=U$1,1,0)</f>
        <v>0</v>
      </c>
      <c r="V162">
        <f ca="1">IF('Obchodní deník'!$R165&gt;=V$1,1,0)</f>
        <v>0</v>
      </c>
      <c r="W162">
        <f ca="1">IF('Obchodní deník'!$R165&gt;=W$1,1,0)</f>
        <v>0</v>
      </c>
      <c r="X162">
        <f ca="1">IF('Obchodní deník'!$R165&gt;=X$1,1,0)</f>
        <v>0</v>
      </c>
      <c r="Y162">
        <f ca="1">IF('Obchodní deník'!$R165&gt;=Y$1,1,0)</f>
        <v>0</v>
      </c>
      <c r="Z162">
        <f ca="1">IF('Obchodní deník'!$R165&gt;=Z$1,1,0)</f>
        <v>0</v>
      </c>
      <c r="AA162">
        <f ca="1">IF('Obchodní deník'!$R165&gt;=AA$1,1,0)</f>
        <v>0</v>
      </c>
      <c r="AB162">
        <f ca="1">IF('Obchodní deník'!$R165&gt;=AB$1,1,0)</f>
        <v>0</v>
      </c>
      <c r="AC162">
        <f ca="1">IF('Obchodní deník'!$R165&gt;=AC$1,1,0)</f>
        <v>0</v>
      </c>
      <c r="AD162">
        <f ca="1">IF('Obchodní deník'!$R165&gt;=AD$1,1,0)</f>
        <v>0</v>
      </c>
      <c r="AE162">
        <f ca="1">IF('Obchodní deník'!$R165&gt;=AE$1,1,0)</f>
        <v>0</v>
      </c>
      <c r="AF162">
        <f ca="1">IF('Obchodní deník'!$R165&gt;=AF$1,1,0)</f>
        <v>0</v>
      </c>
      <c r="AG162">
        <f ca="1">IF('Obchodní deník'!$R165&gt;=AG$1,1,0)</f>
        <v>0</v>
      </c>
      <c r="AH162">
        <f ca="1">IF('Obchodní deník'!$R165&gt;=AH$1,1,0)</f>
        <v>0</v>
      </c>
      <c r="AI162">
        <f ca="1">IF('Obchodní deník'!$R165&gt;=AI$1,1,0)</f>
        <v>0</v>
      </c>
      <c r="AJ162">
        <f ca="1">IF('Obchodní deník'!$R165&gt;=AJ$1,1,0)</f>
        <v>0</v>
      </c>
      <c r="AK162">
        <f ca="1">IF('Obchodní deník'!$R165&gt;=AK$1,1,0)</f>
        <v>0</v>
      </c>
      <c r="AL162">
        <f ca="1">IF('Obchodní deník'!$R165&gt;=AL$1,1,0)</f>
        <v>0</v>
      </c>
      <c r="AM162">
        <f ca="1">IF('Obchodní deník'!$R165&gt;=AM$1,1,0)</f>
        <v>0</v>
      </c>
      <c r="AN162">
        <f ca="1">IF('Obchodní deník'!$R165&gt;=AN$1,1,0)</f>
        <v>0</v>
      </c>
      <c r="AO162">
        <f ca="1">IF('Obchodní deník'!$R165&gt;=AO$1,1,0)</f>
        <v>0</v>
      </c>
    </row>
    <row r="163" spans="1:41">
      <c r="A163" s="1">
        <v>162</v>
      </c>
      <c r="B163">
        <f ca="1">IF('Obchodní deník'!$R166&gt;=B$1,1,0)</f>
        <v>0</v>
      </c>
      <c r="C163">
        <f ca="1">IF('Obchodní deník'!$R166&gt;=C$1,1,0)</f>
        <v>0</v>
      </c>
      <c r="D163">
        <f ca="1">IF('Obchodní deník'!$R166&gt;=D$1,1,0)</f>
        <v>0</v>
      </c>
      <c r="E163">
        <f ca="1">IF('Obchodní deník'!$R166&gt;=E$1,1,0)</f>
        <v>0</v>
      </c>
      <c r="F163">
        <f ca="1">IF('Obchodní deník'!$R166&gt;=F$1,1,0)</f>
        <v>0</v>
      </c>
      <c r="G163">
        <f ca="1">IF('Obchodní deník'!$R166&gt;=G$1,1,0)</f>
        <v>0</v>
      </c>
      <c r="H163">
        <f ca="1">IF('Obchodní deník'!$R166&gt;=H$1,1,0)</f>
        <v>0</v>
      </c>
      <c r="I163">
        <f ca="1">IF('Obchodní deník'!$R166&gt;=I$1,1,0)</f>
        <v>0</v>
      </c>
      <c r="J163">
        <f ca="1">IF('Obchodní deník'!$R166&gt;=J$1,1,0)</f>
        <v>0</v>
      </c>
      <c r="K163">
        <f ca="1">IF('Obchodní deník'!$R166&gt;=K$1,1,0)</f>
        <v>0</v>
      </c>
      <c r="L163">
        <f ca="1">IF('Obchodní deník'!$R166&gt;=L$1,1,0)</f>
        <v>0</v>
      </c>
      <c r="M163">
        <f ca="1">IF('Obchodní deník'!$R166&gt;=M$1,1,0)</f>
        <v>0</v>
      </c>
      <c r="N163">
        <f ca="1">IF('Obchodní deník'!$R166&gt;=N$1,1,0)</f>
        <v>0</v>
      </c>
      <c r="O163">
        <f ca="1">IF('Obchodní deník'!$R166&gt;=O$1,1,0)</f>
        <v>0</v>
      </c>
      <c r="P163">
        <f ca="1">IF('Obchodní deník'!$R166&gt;=P$1,1,0)</f>
        <v>0</v>
      </c>
      <c r="Q163">
        <f ca="1">IF('Obchodní deník'!$R166&gt;=Q$1,1,0)</f>
        <v>0</v>
      </c>
      <c r="R163">
        <f ca="1">IF('Obchodní deník'!$R166&gt;=R$1,1,0)</f>
        <v>0</v>
      </c>
      <c r="S163">
        <f ca="1">IF('Obchodní deník'!$R166&gt;=S$1,1,0)</f>
        <v>0</v>
      </c>
      <c r="T163">
        <f ca="1">IF('Obchodní deník'!$R166&gt;=T$1,1,0)</f>
        <v>0</v>
      </c>
      <c r="U163">
        <f ca="1">IF('Obchodní deník'!$R166&gt;=U$1,1,0)</f>
        <v>0</v>
      </c>
      <c r="V163">
        <f ca="1">IF('Obchodní deník'!$R166&gt;=V$1,1,0)</f>
        <v>0</v>
      </c>
      <c r="W163">
        <f ca="1">IF('Obchodní deník'!$R166&gt;=W$1,1,0)</f>
        <v>0</v>
      </c>
      <c r="X163">
        <f ca="1">IF('Obchodní deník'!$R166&gt;=X$1,1,0)</f>
        <v>0</v>
      </c>
      <c r="Y163">
        <f ca="1">IF('Obchodní deník'!$R166&gt;=Y$1,1,0)</f>
        <v>0</v>
      </c>
      <c r="Z163">
        <f ca="1">IF('Obchodní deník'!$R166&gt;=Z$1,1,0)</f>
        <v>0</v>
      </c>
      <c r="AA163">
        <f ca="1">IF('Obchodní deník'!$R166&gt;=AA$1,1,0)</f>
        <v>0</v>
      </c>
      <c r="AB163">
        <f ca="1">IF('Obchodní deník'!$R166&gt;=AB$1,1,0)</f>
        <v>0</v>
      </c>
      <c r="AC163">
        <f ca="1">IF('Obchodní deník'!$R166&gt;=AC$1,1,0)</f>
        <v>0</v>
      </c>
      <c r="AD163">
        <f ca="1">IF('Obchodní deník'!$R166&gt;=AD$1,1,0)</f>
        <v>0</v>
      </c>
      <c r="AE163">
        <f ca="1">IF('Obchodní deník'!$R166&gt;=AE$1,1,0)</f>
        <v>0</v>
      </c>
      <c r="AF163">
        <f ca="1">IF('Obchodní deník'!$R166&gt;=AF$1,1,0)</f>
        <v>0</v>
      </c>
      <c r="AG163">
        <f ca="1">IF('Obchodní deník'!$R166&gt;=AG$1,1,0)</f>
        <v>0</v>
      </c>
      <c r="AH163">
        <f ca="1">IF('Obchodní deník'!$R166&gt;=AH$1,1,0)</f>
        <v>0</v>
      </c>
      <c r="AI163">
        <f ca="1">IF('Obchodní deník'!$R166&gt;=AI$1,1,0)</f>
        <v>0</v>
      </c>
      <c r="AJ163">
        <f ca="1">IF('Obchodní deník'!$R166&gt;=AJ$1,1,0)</f>
        <v>0</v>
      </c>
      <c r="AK163">
        <f ca="1">IF('Obchodní deník'!$R166&gt;=AK$1,1,0)</f>
        <v>0</v>
      </c>
      <c r="AL163">
        <f ca="1">IF('Obchodní deník'!$R166&gt;=AL$1,1,0)</f>
        <v>0</v>
      </c>
      <c r="AM163">
        <f ca="1">IF('Obchodní deník'!$R166&gt;=AM$1,1,0)</f>
        <v>0</v>
      </c>
      <c r="AN163">
        <f ca="1">IF('Obchodní deník'!$R166&gt;=AN$1,1,0)</f>
        <v>0</v>
      </c>
      <c r="AO163">
        <f ca="1">IF('Obchodní deník'!$R166&gt;=AO$1,1,0)</f>
        <v>0</v>
      </c>
    </row>
    <row r="164" spans="1:41">
      <c r="A164" s="1">
        <v>163</v>
      </c>
      <c r="B164">
        <f ca="1">IF('Obchodní deník'!$R167&gt;=B$1,1,0)</f>
        <v>0</v>
      </c>
      <c r="C164">
        <f ca="1">IF('Obchodní deník'!$R167&gt;=C$1,1,0)</f>
        <v>0</v>
      </c>
      <c r="D164">
        <f ca="1">IF('Obchodní deník'!$R167&gt;=D$1,1,0)</f>
        <v>0</v>
      </c>
      <c r="E164">
        <f ca="1">IF('Obchodní deník'!$R167&gt;=E$1,1,0)</f>
        <v>0</v>
      </c>
      <c r="F164">
        <f ca="1">IF('Obchodní deník'!$R167&gt;=F$1,1,0)</f>
        <v>0</v>
      </c>
      <c r="G164">
        <f ca="1">IF('Obchodní deník'!$R167&gt;=G$1,1,0)</f>
        <v>0</v>
      </c>
      <c r="H164">
        <f ca="1">IF('Obchodní deník'!$R167&gt;=H$1,1,0)</f>
        <v>0</v>
      </c>
      <c r="I164">
        <f ca="1">IF('Obchodní deník'!$R167&gt;=I$1,1,0)</f>
        <v>0</v>
      </c>
      <c r="J164">
        <f ca="1">IF('Obchodní deník'!$R167&gt;=J$1,1,0)</f>
        <v>0</v>
      </c>
      <c r="K164">
        <f ca="1">IF('Obchodní deník'!$R167&gt;=K$1,1,0)</f>
        <v>0</v>
      </c>
      <c r="L164">
        <f ca="1">IF('Obchodní deník'!$R167&gt;=L$1,1,0)</f>
        <v>0</v>
      </c>
      <c r="M164">
        <f ca="1">IF('Obchodní deník'!$R167&gt;=M$1,1,0)</f>
        <v>0</v>
      </c>
      <c r="N164">
        <f ca="1">IF('Obchodní deník'!$R167&gt;=N$1,1,0)</f>
        <v>0</v>
      </c>
      <c r="O164">
        <f ca="1">IF('Obchodní deník'!$R167&gt;=O$1,1,0)</f>
        <v>0</v>
      </c>
      <c r="P164">
        <f ca="1">IF('Obchodní deník'!$R167&gt;=P$1,1,0)</f>
        <v>0</v>
      </c>
      <c r="Q164">
        <f ca="1">IF('Obchodní deník'!$R167&gt;=Q$1,1,0)</f>
        <v>0</v>
      </c>
      <c r="R164">
        <f ca="1">IF('Obchodní deník'!$R167&gt;=R$1,1,0)</f>
        <v>0</v>
      </c>
      <c r="S164">
        <f ca="1">IF('Obchodní deník'!$R167&gt;=S$1,1,0)</f>
        <v>0</v>
      </c>
      <c r="T164">
        <f ca="1">IF('Obchodní deník'!$R167&gt;=T$1,1,0)</f>
        <v>0</v>
      </c>
      <c r="U164">
        <f ca="1">IF('Obchodní deník'!$R167&gt;=U$1,1,0)</f>
        <v>0</v>
      </c>
      <c r="V164">
        <f ca="1">IF('Obchodní deník'!$R167&gt;=V$1,1,0)</f>
        <v>0</v>
      </c>
      <c r="W164">
        <f ca="1">IF('Obchodní deník'!$R167&gt;=W$1,1,0)</f>
        <v>0</v>
      </c>
      <c r="X164">
        <f ca="1">IF('Obchodní deník'!$R167&gt;=X$1,1,0)</f>
        <v>0</v>
      </c>
      <c r="Y164">
        <f ca="1">IF('Obchodní deník'!$R167&gt;=Y$1,1,0)</f>
        <v>0</v>
      </c>
      <c r="Z164">
        <f ca="1">IF('Obchodní deník'!$R167&gt;=Z$1,1,0)</f>
        <v>0</v>
      </c>
      <c r="AA164">
        <f ca="1">IF('Obchodní deník'!$R167&gt;=AA$1,1,0)</f>
        <v>0</v>
      </c>
      <c r="AB164">
        <f ca="1">IF('Obchodní deník'!$R167&gt;=AB$1,1,0)</f>
        <v>0</v>
      </c>
      <c r="AC164">
        <f ca="1">IF('Obchodní deník'!$R167&gt;=AC$1,1,0)</f>
        <v>0</v>
      </c>
      <c r="AD164">
        <f ca="1">IF('Obchodní deník'!$R167&gt;=AD$1,1,0)</f>
        <v>0</v>
      </c>
      <c r="AE164">
        <f ca="1">IF('Obchodní deník'!$R167&gt;=AE$1,1,0)</f>
        <v>0</v>
      </c>
      <c r="AF164">
        <f ca="1">IF('Obchodní deník'!$R167&gt;=AF$1,1,0)</f>
        <v>0</v>
      </c>
      <c r="AG164">
        <f ca="1">IF('Obchodní deník'!$R167&gt;=AG$1,1,0)</f>
        <v>0</v>
      </c>
      <c r="AH164">
        <f ca="1">IF('Obchodní deník'!$R167&gt;=AH$1,1,0)</f>
        <v>0</v>
      </c>
      <c r="AI164">
        <f ca="1">IF('Obchodní deník'!$R167&gt;=AI$1,1,0)</f>
        <v>0</v>
      </c>
      <c r="AJ164">
        <f ca="1">IF('Obchodní deník'!$R167&gt;=AJ$1,1,0)</f>
        <v>0</v>
      </c>
      <c r="AK164">
        <f ca="1">IF('Obchodní deník'!$R167&gt;=AK$1,1,0)</f>
        <v>0</v>
      </c>
      <c r="AL164">
        <f ca="1">IF('Obchodní deník'!$R167&gt;=AL$1,1,0)</f>
        <v>0</v>
      </c>
      <c r="AM164">
        <f ca="1">IF('Obchodní deník'!$R167&gt;=AM$1,1,0)</f>
        <v>0</v>
      </c>
      <c r="AN164">
        <f ca="1">IF('Obchodní deník'!$R167&gt;=AN$1,1,0)</f>
        <v>0</v>
      </c>
      <c r="AO164">
        <f ca="1">IF('Obchodní deník'!$R167&gt;=AO$1,1,0)</f>
        <v>0</v>
      </c>
    </row>
    <row r="165" spans="1:41">
      <c r="A165" s="1">
        <v>164</v>
      </c>
      <c r="B165">
        <f ca="1">IF('Obchodní deník'!$R168&gt;=B$1,1,0)</f>
        <v>0</v>
      </c>
      <c r="C165">
        <f ca="1">IF('Obchodní deník'!$R168&gt;=C$1,1,0)</f>
        <v>0</v>
      </c>
      <c r="D165">
        <f ca="1">IF('Obchodní deník'!$R168&gt;=D$1,1,0)</f>
        <v>0</v>
      </c>
      <c r="E165">
        <f ca="1">IF('Obchodní deník'!$R168&gt;=E$1,1,0)</f>
        <v>0</v>
      </c>
      <c r="F165">
        <f ca="1">IF('Obchodní deník'!$R168&gt;=F$1,1,0)</f>
        <v>0</v>
      </c>
      <c r="G165">
        <f ca="1">IF('Obchodní deník'!$R168&gt;=G$1,1,0)</f>
        <v>0</v>
      </c>
      <c r="H165">
        <f ca="1">IF('Obchodní deník'!$R168&gt;=H$1,1,0)</f>
        <v>0</v>
      </c>
      <c r="I165">
        <f ca="1">IF('Obchodní deník'!$R168&gt;=I$1,1,0)</f>
        <v>0</v>
      </c>
      <c r="J165">
        <f ca="1">IF('Obchodní deník'!$R168&gt;=J$1,1,0)</f>
        <v>0</v>
      </c>
      <c r="K165">
        <f ca="1">IF('Obchodní deník'!$R168&gt;=K$1,1,0)</f>
        <v>0</v>
      </c>
      <c r="L165">
        <f ca="1">IF('Obchodní deník'!$R168&gt;=L$1,1,0)</f>
        <v>0</v>
      </c>
      <c r="M165">
        <f ca="1">IF('Obchodní deník'!$R168&gt;=M$1,1,0)</f>
        <v>0</v>
      </c>
      <c r="N165">
        <f ca="1">IF('Obchodní deník'!$R168&gt;=N$1,1,0)</f>
        <v>0</v>
      </c>
      <c r="O165">
        <f ca="1">IF('Obchodní deník'!$R168&gt;=O$1,1,0)</f>
        <v>0</v>
      </c>
      <c r="P165">
        <f ca="1">IF('Obchodní deník'!$R168&gt;=P$1,1,0)</f>
        <v>0</v>
      </c>
      <c r="Q165">
        <f ca="1">IF('Obchodní deník'!$R168&gt;=Q$1,1,0)</f>
        <v>0</v>
      </c>
      <c r="R165">
        <f ca="1">IF('Obchodní deník'!$R168&gt;=R$1,1,0)</f>
        <v>0</v>
      </c>
      <c r="S165">
        <f ca="1">IF('Obchodní deník'!$R168&gt;=S$1,1,0)</f>
        <v>0</v>
      </c>
      <c r="T165">
        <f ca="1">IF('Obchodní deník'!$R168&gt;=T$1,1,0)</f>
        <v>0</v>
      </c>
      <c r="U165">
        <f ca="1">IF('Obchodní deník'!$R168&gt;=U$1,1,0)</f>
        <v>0</v>
      </c>
      <c r="V165">
        <f ca="1">IF('Obchodní deník'!$R168&gt;=V$1,1,0)</f>
        <v>0</v>
      </c>
      <c r="W165">
        <f ca="1">IF('Obchodní deník'!$R168&gt;=W$1,1,0)</f>
        <v>0</v>
      </c>
      <c r="X165">
        <f ca="1">IF('Obchodní deník'!$R168&gt;=X$1,1,0)</f>
        <v>0</v>
      </c>
      <c r="Y165">
        <f ca="1">IF('Obchodní deník'!$R168&gt;=Y$1,1,0)</f>
        <v>0</v>
      </c>
      <c r="Z165">
        <f ca="1">IF('Obchodní deník'!$R168&gt;=Z$1,1,0)</f>
        <v>0</v>
      </c>
      <c r="AA165">
        <f ca="1">IF('Obchodní deník'!$R168&gt;=AA$1,1,0)</f>
        <v>0</v>
      </c>
      <c r="AB165">
        <f ca="1">IF('Obchodní deník'!$R168&gt;=AB$1,1,0)</f>
        <v>0</v>
      </c>
      <c r="AC165">
        <f ca="1">IF('Obchodní deník'!$R168&gt;=AC$1,1,0)</f>
        <v>0</v>
      </c>
      <c r="AD165">
        <f ca="1">IF('Obchodní deník'!$R168&gt;=AD$1,1,0)</f>
        <v>0</v>
      </c>
      <c r="AE165">
        <f ca="1">IF('Obchodní deník'!$R168&gt;=AE$1,1,0)</f>
        <v>0</v>
      </c>
      <c r="AF165">
        <f ca="1">IF('Obchodní deník'!$R168&gt;=AF$1,1,0)</f>
        <v>0</v>
      </c>
      <c r="AG165">
        <f ca="1">IF('Obchodní deník'!$R168&gt;=AG$1,1,0)</f>
        <v>0</v>
      </c>
      <c r="AH165">
        <f ca="1">IF('Obchodní deník'!$R168&gt;=AH$1,1,0)</f>
        <v>0</v>
      </c>
      <c r="AI165">
        <f ca="1">IF('Obchodní deník'!$R168&gt;=AI$1,1,0)</f>
        <v>0</v>
      </c>
      <c r="AJ165">
        <f ca="1">IF('Obchodní deník'!$R168&gt;=AJ$1,1,0)</f>
        <v>0</v>
      </c>
      <c r="AK165">
        <f ca="1">IF('Obchodní deník'!$R168&gt;=AK$1,1,0)</f>
        <v>0</v>
      </c>
      <c r="AL165">
        <f ca="1">IF('Obchodní deník'!$R168&gt;=AL$1,1,0)</f>
        <v>0</v>
      </c>
      <c r="AM165">
        <f ca="1">IF('Obchodní deník'!$R168&gt;=AM$1,1,0)</f>
        <v>0</v>
      </c>
      <c r="AN165">
        <f ca="1">IF('Obchodní deník'!$R168&gt;=AN$1,1,0)</f>
        <v>0</v>
      </c>
      <c r="AO165">
        <f ca="1">IF('Obchodní deník'!$R168&gt;=AO$1,1,0)</f>
        <v>0</v>
      </c>
    </row>
    <row r="166" spans="1:41">
      <c r="A166" s="1">
        <v>165</v>
      </c>
      <c r="B166">
        <f ca="1">IF('Obchodní deník'!$R169&gt;=B$1,1,0)</f>
        <v>0</v>
      </c>
      <c r="C166">
        <f ca="1">IF('Obchodní deník'!$R169&gt;=C$1,1,0)</f>
        <v>0</v>
      </c>
      <c r="D166">
        <f ca="1">IF('Obchodní deník'!$R169&gt;=D$1,1,0)</f>
        <v>0</v>
      </c>
      <c r="E166">
        <f ca="1">IF('Obchodní deník'!$R169&gt;=E$1,1,0)</f>
        <v>0</v>
      </c>
      <c r="F166">
        <f ca="1">IF('Obchodní deník'!$R169&gt;=F$1,1,0)</f>
        <v>0</v>
      </c>
      <c r="G166">
        <f ca="1">IF('Obchodní deník'!$R169&gt;=G$1,1,0)</f>
        <v>0</v>
      </c>
      <c r="H166">
        <f ca="1">IF('Obchodní deník'!$R169&gt;=H$1,1,0)</f>
        <v>0</v>
      </c>
      <c r="I166">
        <f ca="1">IF('Obchodní deník'!$R169&gt;=I$1,1,0)</f>
        <v>0</v>
      </c>
      <c r="J166">
        <f ca="1">IF('Obchodní deník'!$R169&gt;=J$1,1,0)</f>
        <v>0</v>
      </c>
      <c r="K166">
        <f ca="1">IF('Obchodní deník'!$R169&gt;=K$1,1,0)</f>
        <v>0</v>
      </c>
      <c r="L166">
        <f ca="1">IF('Obchodní deník'!$R169&gt;=L$1,1,0)</f>
        <v>0</v>
      </c>
      <c r="M166">
        <f ca="1">IF('Obchodní deník'!$R169&gt;=M$1,1,0)</f>
        <v>0</v>
      </c>
      <c r="N166">
        <f ca="1">IF('Obchodní deník'!$R169&gt;=N$1,1,0)</f>
        <v>0</v>
      </c>
      <c r="O166">
        <f ca="1">IF('Obchodní deník'!$R169&gt;=O$1,1,0)</f>
        <v>0</v>
      </c>
      <c r="P166">
        <f ca="1">IF('Obchodní deník'!$R169&gt;=P$1,1,0)</f>
        <v>0</v>
      </c>
      <c r="Q166">
        <f ca="1">IF('Obchodní deník'!$R169&gt;=Q$1,1,0)</f>
        <v>0</v>
      </c>
      <c r="R166">
        <f ca="1">IF('Obchodní deník'!$R169&gt;=R$1,1,0)</f>
        <v>0</v>
      </c>
      <c r="S166">
        <f ca="1">IF('Obchodní deník'!$R169&gt;=S$1,1,0)</f>
        <v>0</v>
      </c>
      <c r="T166">
        <f ca="1">IF('Obchodní deník'!$R169&gt;=T$1,1,0)</f>
        <v>0</v>
      </c>
      <c r="U166">
        <f ca="1">IF('Obchodní deník'!$R169&gt;=U$1,1,0)</f>
        <v>0</v>
      </c>
      <c r="V166">
        <f ca="1">IF('Obchodní deník'!$R169&gt;=V$1,1,0)</f>
        <v>0</v>
      </c>
      <c r="W166">
        <f ca="1">IF('Obchodní deník'!$R169&gt;=W$1,1,0)</f>
        <v>0</v>
      </c>
      <c r="X166">
        <f ca="1">IF('Obchodní deník'!$R169&gt;=X$1,1,0)</f>
        <v>0</v>
      </c>
      <c r="Y166">
        <f ca="1">IF('Obchodní deník'!$R169&gt;=Y$1,1,0)</f>
        <v>0</v>
      </c>
      <c r="Z166">
        <f ca="1">IF('Obchodní deník'!$R169&gt;=Z$1,1,0)</f>
        <v>0</v>
      </c>
      <c r="AA166">
        <f ca="1">IF('Obchodní deník'!$R169&gt;=AA$1,1,0)</f>
        <v>0</v>
      </c>
      <c r="AB166">
        <f ca="1">IF('Obchodní deník'!$R169&gt;=AB$1,1,0)</f>
        <v>0</v>
      </c>
      <c r="AC166">
        <f ca="1">IF('Obchodní deník'!$R169&gt;=AC$1,1,0)</f>
        <v>0</v>
      </c>
      <c r="AD166">
        <f ca="1">IF('Obchodní deník'!$R169&gt;=AD$1,1,0)</f>
        <v>0</v>
      </c>
      <c r="AE166">
        <f ca="1">IF('Obchodní deník'!$R169&gt;=AE$1,1,0)</f>
        <v>0</v>
      </c>
      <c r="AF166">
        <f ca="1">IF('Obchodní deník'!$R169&gt;=AF$1,1,0)</f>
        <v>0</v>
      </c>
      <c r="AG166">
        <f ca="1">IF('Obchodní deník'!$R169&gt;=AG$1,1,0)</f>
        <v>0</v>
      </c>
      <c r="AH166">
        <f ca="1">IF('Obchodní deník'!$R169&gt;=AH$1,1,0)</f>
        <v>0</v>
      </c>
      <c r="AI166">
        <f ca="1">IF('Obchodní deník'!$R169&gt;=AI$1,1,0)</f>
        <v>0</v>
      </c>
      <c r="AJ166">
        <f ca="1">IF('Obchodní deník'!$R169&gt;=AJ$1,1,0)</f>
        <v>0</v>
      </c>
      <c r="AK166">
        <f ca="1">IF('Obchodní deník'!$R169&gt;=AK$1,1,0)</f>
        <v>0</v>
      </c>
      <c r="AL166">
        <f ca="1">IF('Obchodní deník'!$R169&gt;=AL$1,1,0)</f>
        <v>0</v>
      </c>
      <c r="AM166">
        <f ca="1">IF('Obchodní deník'!$R169&gt;=AM$1,1,0)</f>
        <v>0</v>
      </c>
      <c r="AN166">
        <f ca="1">IF('Obchodní deník'!$R169&gt;=AN$1,1,0)</f>
        <v>0</v>
      </c>
      <c r="AO166">
        <f ca="1">IF('Obchodní deník'!$R169&gt;=AO$1,1,0)</f>
        <v>0</v>
      </c>
    </row>
    <row r="167" spans="1:41">
      <c r="A167" s="1">
        <v>166</v>
      </c>
      <c r="B167">
        <f ca="1">IF('Obchodní deník'!$R170&gt;=B$1,1,0)</f>
        <v>0</v>
      </c>
      <c r="C167">
        <f ca="1">IF('Obchodní deník'!$R170&gt;=C$1,1,0)</f>
        <v>0</v>
      </c>
      <c r="D167">
        <f ca="1">IF('Obchodní deník'!$R170&gt;=D$1,1,0)</f>
        <v>0</v>
      </c>
      <c r="E167">
        <f ca="1">IF('Obchodní deník'!$R170&gt;=E$1,1,0)</f>
        <v>0</v>
      </c>
      <c r="F167">
        <f ca="1">IF('Obchodní deník'!$R170&gt;=F$1,1,0)</f>
        <v>0</v>
      </c>
      <c r="G167">
        <f ca="1">IF('Obchodní deník'!$R170&gt;=G$1,1,0)</f>
        <v>0</v>
      </c>
      <c r="H167">
        <f ca="1">IF('Obchodní deník'!$R170&gt;=H$1,1,0)</f>
        <v>0</v>
      </c>
      <c r="I167">
        <f ca="1">IF('Obchodní deník'!$R170&gt;=I$1,1,0)</f>
        <v>0</v>
      </c>
      <c r="J167">
        <f ca="1">IF('Obchodní deník'!$R170&gt;=J$1,1,0)</f>
        <v>0</v>
      </c>
      <c r="K167">
        <f ca="1">IF('Obchodní deník'!$R170&gt;=K$1,1,0)</f>
        <v>0</v>
      </c>
      <c r="L167">
        <f ca="1">IF('Obchodní deník'!$R170&gt;=L$1,1,0)</f>
        <v>0</v>
      </c>
      <c r="M167">
        <f ca="1">IF('Obchodní deník'!$R170&gt;=M$1,1,0)</f>
        <v>0</v>
      </c>
      <c r="N167">
        <f ca="1">IF('Obchodní deník'!$R170&gt;=N$1,1,0)</f>
        <v>0</v>
      </c>
      <c r="O167">
        <f ca="1">IF('Obchodní deník'!$R170&gt;=O$1,1,0)</f>
        <v>0</v>
      </c>
      <c r="P167">
        <f ca="1">IF('Obchodní deník'!$R170&gt;=P$1,1,0)</f>
        <v>0</v>
      </c>
      <c r="Q167">
        <f ca="1">IF('Obchodní deník'!$R170&gt;=Q$1,1,0)</f>
        <v>0</v>
      </c>
      <c r="R167">
        <f ca="1">IF('Obchodní deník'!$R170&gt;=R$1,1,0)</f>
        <v>0</v>
      </c>
      <c r="S167">
        <f ca="1">IF('Obchodní deník'!$R170&gt;=S$1,1,0)</f>
        <v>0</v>
      </c>
      <c r="T167">
        <f ca="1">IF('Obchodní deník'!$R170&gt;=T$1,1,0)</f>
        <v>0</v>
      </c>
      <c r="U167">
        <f ca="1">IF('Obchodní deník'!$R170&gt;=U$1,1,0)</f>
        <v>0</v>
      </c>
      <c r="V167">
        <f ca="1">IF('Obchodní deník'!$R170&gt;=V$1,1,0)</f>
        <v>0</v>
      </c>
      <c r="W167">
        <f ca="1">IF('Obchodní deník'!$R170&gt;=W$1,1,0)</f>
        <v>0</v>
      </c>
      <c r="X167">
        <f ca="1">IF('Obchodní deník'!$R170&gt;=X$1,1,0)</f>
        <v>0</v>
      </c>
      <c r="Y167">
        <f ca="1">IF('Obchodní deník'!$R170&gt;=Y$1,1,0)</f>
        <v>0</v>
      </c>
      <c r="Z167">
        <f ca="1">IF('Obchodní deník'!$R170&gt;=Z$1,1,0)</f>
        <v>0</v>
      </c>
      <c r="AA167">
        <f ca="1">IF('Obchodní deník'!$R170&gt;=AA$1,1,0)</f>
        <v>0</v>
      </c>
      <c r="AB167">
        <f ca="1">IF('Obchodní deník'!$R170&gt;=AB$1,1,0)</f>
        <v>0</v>
      </c>
      <c r="AC167">
        <f ca="1">IF('Obchodní deník'!$R170&gt;=AC$1,1,0)</f>
        <v>0</v>
      </c>
      <c r="AD167">
        <f ca="1">IF('Obchodní deník'!$R170&gt;=AD$1,1,0)</f>
        <v>0</v>
      </c>
      <c r="AE167">
        <f ca="1">IF('Obchodní deník'!$R170&gt;=AE$1,1,0)</f>
        <v>0</v>
      </c>
      <c r="AF167">
        <f ca="1">IF('Obchodní deník'!$R170&gt;=AF$1,1,0)</f>
        <v>0</v>
      </c>
      <c r="AG167">
        <f ca="1">IF('Obchodní deník'!$R170&gt;=AG$1,1,0)</f>
        <v>0</v>
      </c>
      <c r="AH167">
        <f ca="1">IF('Obchodní deník'!$R170&gt;=AH$1,1,0)</f>
        <v>0</v>
      </c>
      <c r="AI167">
        <f ca="1">IF('Obchodní deník'!$R170&gt;=AI$1,1,0)</f>
        <v>0</v>
      </c>
      <c r="AJ167">
        <f ca="1">IF('Obchodní deník'!$R170&gt;=AJ$1,1,0)</f>
        <v>0</v>
      </c>
      <c r="AK167">
        <f ca="1">IF('Obchodní deník'!$R170&gt;=AK$1,1,0)</f>
        <v>0</v>
      </c>
      <c r="AL167">
        <f ca="1">IF('Obchodní deník'!$R170&gt;=AL$1,1,0)</f>
        <v>0</v>
      </c>
      <c r="AM167">
        <f ca="1">IF('Obchodní deník'!$R170&gt;=AM$1,1,0)</f>
        <v>0</v>
      </c>
      <c r="AN167">
        <f ca="1">IF('Obchodní deník'!$R170&gt;=AN$1,1,0)</f>
        <v>0</v>
      </c>
      <c r="AO167">
        <f ca="1">IF('Obchodní deník'!$R170&gt;=AO$1,1,0)</f>
        <v>0</v>
      </c>
    </row>
    <row r="168" spans="1:41">
      <c r="A168" s="1">
        <v>167</v>
      </c>
      <c r="B168">
        <f ca="1">IF('Obchodní deník'!$R171&gt;=B$1,1,0)</f>
        <v>0</v>
      </c>
      <c r="C168">
        <f ca="1">IF('Obchodní deník'!$R171&gt;=C$1,1,0)</f>
        <v>0</v>
      </c>
      <c r="D168">
        <f ca="1">IF('Obchodní deník'!$R171&gt;=D$1,1,0)</f>
        <v>0</v>
      </c>
      <c r="E168">
        <f ca="1">IF('Obchodní deník'!$R171&gt;=E$1,1,0)</f>
        <v>0</v>
      </c>
      <c r="F168">
        <f ca="1">IF('Obchodní deník'!$R171&gt;=F$1,1,0)</f>
        <v>0</v>
      </c>
      <c r="G168">
        <f ca="1">IF('Obchodní deník'!$R171&gt;=G$1,1,0)</f>
        <v>0</v>
      </c>
      <c r="H168">
        <f ca="1">IF('Obchodní deník'!$R171&gt;=H$1,1,0)</f>
        <v>0</v>
      </c>
      <c r="I168">
        <f ca="1">IF('Obchodní deník'!$R171&gt;=I$1,1,0)</f>
        <v>0</v>
      </c>
      <c r="J168">
        <f ca="1">IF('Obchodní deník'!$R171&gt;=J$1,1,0)</f>
        <v>0</v>
      </c>
      <c r="K168">
        <f ca="1">IF('Obchodní deník'!$R171&gt;=K$1,1,0)</f>
        <v>0</v>
      </c>
      <c r="L168">
        <f ca="1">IF('Obchodní deník'!$R171&gt;=L$1,1,0)</f>
        <v>0</v>
      </c>
      <c r="M168">
        <f ca="1">IF('Obchodní deník'!$R171&gt;=M$1,1,0)</f>
        <v>0</v>
      </c>
      <c r="N168">
        <f ca="1">IF('Obchodní deník'!$R171&gt;=N$1,1,0)</f>
        <v>0</v>
      </c>
      <c r="O168">
        <f ca="1">IF('Obchodní deník'!$R171&gt;=O$1,1,0)</f>
        <v>0</v>
      </c>
      <c r="P168">
        <f ca="1">IF('Obchodní deník'!$R171&gt;=P$1,1,0)</f>
        <v>0</v>
      </c>
      <c r="Q168">
        <f ca="1">IF('Obchodní deník'!$R171&gt;=Q$1,1,0)</f>
        <v>0</v>
      </c>
      <c r="R168">
        <f ca="1">IF('Obchodní deník'!$R171&gt;=R$1,1,0)</f>
        <v>0</v>
      </c>
      <c r="S168">
        <f ca="1">IF('Obchodní deník'!$R171&gt;=S$1,1,0)</f>
        <v>0</v>
      </c>
      <c r="T168">
        <f ca="1">IF('Obchodní deník'!$R171&gt;=T$1,1,0)</f>
        <v>0</v>
      </c>
      <c r="U168">
        <f ca="1">IF('Obchodní deník'!$R171&gt;=U$1,1,0)</f>
        <v>0</v>
      </c>
      <c r="V168">
        <f ca="1">IF('Obchodní deník'!$R171&gt;=V$1,1,0)</f>
        <v>0</v>
      </c>
      <c r="W168">
        <f ca="1">IF('Obchodní deník'!$R171&gt;=W$1,1,0)</f>
        <v>0</v>
      </c>
      <c r="X168">
        <f ca="1">IF('Obchodní deník'!$R171&gt;=X$1,1,0)</f>
        <v>0</v>
      </c>
      <c r="Y168">
        <f ca="1">IF('Obchodní deník'!$R171&gt;=Y$1,1,0)</f>
        <v>0</v>
      </c>
      <c r="Z168">
        <f ca="1">IF('Obchodní deník'!$R171&gt;=Z$1,1,0)</f>
        <v>0</v>
      </c>
      <c r="AA168">
        <f ca="1">IF('Obchodní deník'!$R171&gt;=AA$1,1,0)</f>
        <v>0</v>
      </c>
      <c r="AB168">
        <f ca="1">IF('Obchodní deník'!$R171&gt;=AB$1,1,0)</f>
        <v>0</v>
      </c>
      <c r="AC168">
        <f ca="1">IF('Obchodní deník'!$R171&gt;=AC$1,1,0)</f>
        <v>0</v>
      </c>
      <c r="AD168">
        <f ca="1">IF('Obchodní deník'!$R171&gt;=AD$1,1,0)</f>
        <v>0</v>
      </c>
      <c r="AE168">
        <f ca="1">IF('Obchodní deník'!$R171&gt;=AE$1,1,0)</f>
        <v>0</v>
      </c>
      <c r="AF168">
        <f ca="1">IF('Obchodní deník'!$R171&gt;=AF$1,1,0)</f>
        <v>0</v>
      </c>
      <c r="AG168">
        <f ca="1">IF('Obchodní deník'!$R171&gt;=AG$1,1,0)</f>
        <v>0</v>
      </c>
      <c r="AH168">
        <f ca="1">IF('Obchodní deník'!$R171&gt;=AH$1,1,0)</f>
        <v>0</v>
      </c>
      <c r="AI168">
        <f ca="1">IF('Obchodní deník'!$R171&gt;=AI$1,1,0)</f>
        <v>0</v>
      </c>
      <c r="AJ168">
        <f ca="1">IF('Obchodní deník'!$R171&gt;=AJ$1,1,0)</f>
        <v>0</v>
      </c>
      <c r="AK168">
        <f ca="1">IF('Obchodní deník'!$R171&gt;=AK$1,1,0)</f>
        <v>0</v>
      </c>
      <c r="AL168">
        <f ca="1">IF('Obchodní deník'!$R171&gt;=AL$1,1,0)</f>
        <v>0</v>
      </c>
      <c r="AM168">
        <f ca="1">IF('Obchodní deník'!$R171&gt;=AM$1,1,0)</f>
        <v>0</v>
      </c>
      <c r="AN168">
        <f ca="1">IF('Obchodní deník'!$R171&gt;=AN$1,1,0)</f>
        <v>0</v>
      </c>
      <c r="AO168">
        <f ca="1">IF('Obchodní deník'!$R171&gt;=AO$1,1,0)</f>
        <v>0</v>
      </c>
    </row>
    <row r="169" spans="1:41">
      <c r="A169" s="1">
        <v>168</v>
      </c>
      <c r="B169">
        <f ca="1">IF('Obchodní deník'!$R172&gt;=B$1,1,0)</f>
        <v>0</v>
      </c>
      <c r="C169">
        <f ca="1">IF('Obchodní deník'!$R172&gt;=C$1,1,0)</f>
        <v>0</v>
      </c>
      <c r="D169">
        <f ca="1">IF('Obchodní deník'!$R172&gt;=D$1,1,0)</f>
        <v>0</v>
      </c>
      <c r="E169">
        <f ca="1">IF('Obchodní deník'!$R172&gt;=E$1,1,0)</f>
        <v>0</v>
      </c>
      <c r="F169">
        <f ca="1">IF('Obchodní deník'!$R172&gt;=F$1,1,0)</f>
        <v>0</v>
      </c>
      <c r="G169">
        <f ca="1">IF('Obchodní deník'!$R172&gt;=G$1,1,0)</f>
        <v>0</v>
      </c>
      <c r="H169">
        <f ca="1">IF('Obchodní deník'!$R172&gt;=H$1,1,0)</f>
        <v>0</v>
      </c>
      <c r="I169">
        <f ca="1">IF('Obchodní deník'!$R172&gt;=I$1,1,0)</f>
        <v>0</v>
      </c>
      <c r="J169">
        <f ca="1">IF('Obchodní deník'!$R172&gt;=J$1,1,0)</f>
        <v>0</v>
      </c>
      <c r="K169">
        <f ca="1">IF('Obchodní deník'!$R172&gt;=K$1,1,0)</f>
        <v>0</v>
      </c>
      <c r="L169">
        <f ca="1">IF('Obchodní deník'!$R172&gt;=L$1,1,0)</f>
        <v>0</v>
      </c>
      <c r="M169">
        <f ca="1">IF('Obchodní deník'!$R172&gt;=M$1,1,0)</f>
        <v>0</v>
      </c>
      <c r="N169">
        <f ca="1">IF('Obchodní deník'!$R172&gt;=N$1,1,0)</f>
        <v>0</v>
      </c>
      <c r="O169">
        <f ca="1">IF('Obchodní deník'!$R172&gt;=O$1,1,0)</f>
        <v>0</v>
      </c>
      <c r="P169">
        <f ca="1">IF('Obchodní deník'!$R172&gt;=P$1,1,0)</f>
        <v>0</v>
      </c>
      <c r="Q169">
        <f ca="1">IF('Obchodní deník'!$R172&gt;=Q$1,1,0)</f>
        <v>0</v>
      </c>
      <c r="R169">
        <f ca="1">IF('Obchodní deník'!$R172&gt;=R$1,1,0)</f>
        <v>0</v>
      </c>
      <c r="S169">
        <f ca="1">IF('Obchodní deník'!$R172&gt;=S$1,1,0)</f>
        <v>0</v>
      </c>
      <c r="T169">
        <f ca="1">IF('Obchodní deník'!$R172&gt;=T$1,1,0)</f>
        <v>0</v>
      </c>
      <c r="U169">
        <f ca="1">IF('Obchodní deník'!$R172&gt;=U$1,1,0)</f>
        <v>0</v>
      </c>
      <c r="V169">
        <f ca="1">IF('Obchodní deník'!$R172&gt;=V$1,1,0)</f>
        <v>0</v>
      </c>
      <c r="W169">
        <f ca="1">IF('Obchodní deník'!$R172&gt;=W$1,1,0)</f>
        <v>0</v>
      </c>
      <c r="X169">
        <f ca="1">IF('Obchodní deník'!$R172&gt;=X$1,1,0)</f>
        <v>0</v>
      </c>
      <c r="Y169">
        <f ca="1">IF('Obchodní deník'!$R172&gt;=Y$1,1,0)</f>
        <v>0</v>
      </c>
      <c r="Z169">
        <f ca="1">IF('Obchodní deník'!$R172&gt;=Z$1,1,0)</f>
        <v>0</v>
      </c>
      <c r="AA169">
        <f ca="1">IF('Obchodní deník'!$R172&gt;=AA$1,1,0)</f>
        <v>0</v>
      </c>
      <c r="AB169">
        <f ca="1">IF('Obchodní deník'!$R172&gt;=AB$1,1,0)</f>
        <v>0</v>
      </c>
      <c r="AC169">
        <f ca="1">IF('Obchodní deník'!$R172&gt;=AC$1,1,0)</f>
        <v>0</v>
      </c>
      <c r="AD169">
        <f ca="1">IF('Obchodní deník'!$R172&gt;=AD$1,1,0)</f>
        <v>0</v>
      </c>
      <c r="AE169">
        <f ca="1">IF('Obchodní deník'!$R172&gt;=AE$1,1,0)</f>
        <v>0</v>
      </c>
      <c r="AF169">
        <f ca="1">IF('Obchodní deník'!$R172&gt;=AF$1,1,0)</f>
        <v>0</v>
      </c>
      <c r="AG169">
        <f ca="1">IF('Obchodní deník'!$R172&gt;=AG$1,1,0)</f>
        <v>0</v>
      </c>
      <c r="AH169">
        <f ca="1">IF('Obchodní deník'!$R172&gt;=AH$1,1,0)</f>
        <v>0</v>
      </c>
      <c r="AI169">
        <f ca="1">IF('Obchodní deník'!$R172&gt;=AI$1,1,0)</f>
        <v>0</v>
      </c>
      <c r="AJ169">
        <f ca="1">IF('Obchodní deník'!$R172&gt;=AJ$1,1,0)</f>
        <v>0</v>
      </c>
      <c r="AK169">
        <f ca="1">IF('Obchodní deník'!$R172&gt;=AK$1,1,0)</f>
        <v>0</v>
      </c>
      <c r="AL169">
        <f ca="1">IF('Obchodní deník'!$R172&gt;=AL$1,1,0)</f>
        <v>0</v>
      </c>
      <c r="AM169">
        <f ca="1">IF('Obchodní deník'!$R172&gt;=AM$1,1,0)</f>
        <v>0</v>
      </c>
      <c r="AN169">
        <f ca="1">IF('Obchodní deník'!$R172&gt;=AN$1,1,0)</f>
        <v>0</v>
      </c>
      <c r="AO169">
        <f ca="1">IF('Obchodní deník'!$R172&gt;=AO$1,1,0)</f>
        <v>0</v>
      </c>
    </row>
    <row r="170" spans="1:41">
      <c r="A170" s="1">
        <v>169</v>
      </c>
      <c r="B170">
        <f ca="1">IF('Obchodní deník'!$R173&gt;=B$1,1,0)</f>
        <v>0</v>
      </c>
      <c r="C170">
        <f ca="1">IF('Obchodní deník'!$R173&gt;=C$1,1,0)</f>
        <v>0</v>
      </c>
      <c r="D170">
        <f ca="1">IF('Obchodní deník'!$R173&gt;=D$1,1,0)</f>
        <v>0</v>
      </c>
      <c r="E170">
        <f ca="1">IF('Obchodní deník'!$R173&gt;=E$1,1,0)</f>
        <v>0</v>
      </c>
      <c r="F170">
        <f ca="1">IF('Obchodní deník'!$R173&gt;=F$1,1,0)</f>
        <v>0</v>
      </c>
      <c r="G170">
        <f ca="1">IF('Obchodní deník'!$R173&gt;=G$1,1,0)</f>
        <v>0</v>
      </c>
      <c r="H170">
        <f ca="1">IF('Obchodní deník'!$R173&gt;=H$1,1,0)</f>
        <v>0</v>
      </c>
      <c r="I170">
        <f ca="1">IF('Obchodní deník'!$R173&gt;=I$1,1,0)</f>
        <v>0</v>
      </c>
      <c r="J170">
        <f ca="1">IF('Obchodní deník'!$R173&gt;=J$1,1,0)</f>
        <v>0</v>
      </c>
      <c r="K170">
        <f ca="1">IF('Obchodní deník'!$R173&gt;=K$1,1,0)</f>
        <v>0</v>
      </c>
      <c r="L170">
        <f ca="1">IF('Obchodní deník'!$R173&gt;=L$1,1,0)</f>
        <v>0</v>
      </c>
      <c r="M170">
        <f ca="1">IF('Obchodní deník'!$R173&gt;=M$1,1,0)</f>
        <v>0</v>
      </c>
      <c r="N170">
        <f ca="1">IF('Obchodní deník'!$R173&gt;=N$1,1,0)</f>
        <v>0</v>
      </c>
      <c r="O170">
        <f ca="1">IF('Obchodní deník'!$R173&gt;=O$1,1,0)</f>
        <v>0</v>
      </c>
      <c r="P170">
        <f ca="1">IF('Obchodní deník'!$R173&gt;=P$1,1,0)</f>
        <v>0</v>
      </c>
      <c r="Q170">
        <f ca="1">IF('Obchodní deník'!$R173&gt;=Q$1,1,0)</f>
        <v>0</v>
      </c>
      <c r="R170">
        <f ca="1">IF('Obchodní deník'!$R173&gt;=R$1,1,0)</f>
        <v>0</v>
      </c>
      <c r="S170">
        <f ca="1">IF('Obchodní deník'!$R173&gt;=S$1,1,0)</f>
        <v>0</v>
      </c>
      <c r="T170">
        <f ca="1">IF('Obchodní deník'!$R173&gt;=T$1,1,0)</f>
        <v>0</v>
      </c>
      <c r="U170">
        <f ca="1">IF('Obchodní deník'!$R173&gt;=U$1,1,0)</f>
        <v>0</v>
      </c>
      <c r="V170">
        <f ca="1">IF('Obchodní deník'!$R173&gt;=V$1,1,0)</f>
        <v>0</v>
      </c>
      <c r="W170">
        <f ca="1">IF('Obchodní deník'!$R173&gt;=W$1,1,0)</f>
        <v>0</v>
      </c>
      <c r="X170">
        <f ca="1">IF('Obchodní deník'!$R173&gt;=X$1,1,0)</f>
        <v>0</v>
      </c>
      <c r="Y170">
        <f ca="1">IF('Obchodní deník'!$R173&gt;=Y$1,1,0)</f>
        <v>0</v>
      </c>
      <c r="Z170">
        <f ca="1">IF('Obchodní deník'!$R173&gt;=Z$1,1,0)</f>
        <v>0</v>
      </c>
      <c r="AA170">
        <f ca="1">IF('Obchodní deník'!$R173&gt;=AA$1,1,0)</f>
        <v>0</v>
      </c>
      <c r="AB170">
        <f ca="1">IF('Obchodní deník'!$R173&gt;=AB$1,1,0)</f>
        <v>0</v>
      </c>
      <c r="AC170">
        <f ca="1">IF('Obchodní deník'!$R173&gt;=AC$1,1,0)</f>
        <v>0</v>
      </c>
      <c r="AD170">
        <f ca="1">IF('Obchodní deník'!$R173&gt;=AD$1,1,0)</f>
        <v>0</v>
      </c>
      <c r="AE170">
        <f ca="1">IF('Obchodní deník'!$R173&gt;=AE$1,1,0)</f>
        <v>0</v>
      </c>
      <c r="AF170">
        <f ca="1">IF('Obchodní deník'!$R173&gt;=AF$1,1,0)</f>
        <v>0</v>
      </c>
      <c r="AG170">
        <f ca="1">IF('Obchodní deník'!$R173&gt;=AG$1,1,0)</f>
        <v>0</v>
      </c>
      <c r="AH170">
        <f ca="1">IF('Obchodní deník'!$R173&gt;=AH$1,1,0)</f>
        <v>0</v>
      </c>
      <c r="AI170">
        <f ca="1">IF('Obchodní deník'!$R173&gt;=AI$1,1,0)</f>
        <v>0</v>
      </c>
      <c r="AJ170">
        <f ca="1">IF('Obchodní deník'!$R173&gt;=AJ$1,1,0)</f>
        <v>0</v>
      </c>
      <c r="AK170">
        <f ca="1">IF('Obchodní deník'!$R173&gt;=AK$1,1,0)</f>
        <v>0</v>
      </c>
      <c r="AL170">
        <f ca="1">IF('Obchodní deník'!$R173&gt;=AL$1,1,0)</f>
        <v>0</v>
      </c>
      <c r="AM170">
        <f ca="1">IF('Obchodní deník'!$R173&gt;=AM$1,1,0)</f>
        <v>0</v>
      </c>
      <c r="AN170">
        <f ca="1">IF('Obchodní deník'!$R173&gt;=AN$1,1,0)</f>
        <v>0</v>
      </c>
      <c r="AO170">
        <f ca="1">IF('Obchodní deník'!$R173&gt;=AO$1,1,0)</f>
        <v>0</v>
      </c>
    </row>
    <row r="171" spans="1:41">
      <c r="A171" s="1">
        <v>170</v>
      </c>
      <c r="B171">
        <f ca="1">IF('Obchodní deník'!$R174&gt;=B$1,1,0)</f>
        <v>0</v>
      </c>
      <c r="C171">
        <f ca="1">IF('Obchodní deník'!$R174&gt;=C$1,1,0)</f>
        <v>0</v>
      </c>
      <c r="D171">
        <f ca="1">IF('Obchodní deník'!$R174&gt;=D$1,1,0)</f>
        <v>0</v>
      </c>
      <c r="E171">
        <f ca="1">IF('Obchodní deník'!$R174&gt;=E$1,1,0)</f>
        <v>0</v>
      </c>
      <c r="F171">
        <f ca="1">IF('Obchodní deník'!$R174&gt;=F$1,1,0)</f>
        <v>0</v>
      </c>
      <c r="G171">
        <f ca="1">IF('Obchodní deník'!$R174&gt;=G$1,1,0)</f>
        <v>0</v>
      </c>
      <c r="H171">
        <f ca="1">IF('Obchodní deník'!$R174&gt;=H$1,1,0)</f>
        <v>0</v>
      </c>
      <c r="I171">
        <f ca="1">IF('Obchodní deník'!$R174&gt;=I$1,1,0)</f>
        <v>0</v>
      </c>
      <c r="J171">
        <f ca="1">IF('Obchodní deník'!$R174&gt;=J$1,1,0)</f>
        <v>0</v>
      </c>
      <c r="K171">
        <f ca="1">IF('Obchodní deník'!$R174&gt;=K$1,1,0)</f>
        <v>0</v>
      </c>
      <c r="L171">
        <f ca="1">IF('Obchodní deník'!$R174&gt;=L$1,1,0)</f>
        <v>0</v>
      </c>
      <c r="M171">
        <f ca="1">IF('Obchodní deník'!$R174&gt;=M$1,1,0)</f>
        <v>0</v>
      </c>
      <c r="N171">
        <f ca="1">IF('Obchodní deník'!$R174&gt;=N$1,1,0)</f>
        <v>0</v>
      </c>
      <c r="O171">
        <f ca="1">IF('Obchodní deník'!$R174&gt;=O$1,1,0)</f>
        <v>0</v>
      </c>
      <c r="P171">
        <f ca="1">IF('Obchodní deník'!$R174&gt;=P$1,1,0)</f>
        <v>0</v>
      </c>
      <c r="Q171">
        <f ca="1">IF('Obchodní deník'!$R174&gt;=Q$1,1,0)</f>
        <v>0</v>
      </c>
      <c r="R171">
        <f ca="1">IF('Obchodní deník'!$R174&gt;=R$1,1,0)</f>
        <v>0</v>
      </c>
      <c r="S171">
        <f ca="1">IF('Obchodní deník'!$R174&gt;=S$1,1,0)</f>
        <v>0</v>
      </c>
      <c r="T171">
        <f ca="1">IF('Obchodní deník'!$R174&gt;=T$1,1,0)</f>
        <v>0</v>
      </c>
      <c r="U171">
        <f ca="1">IF('Obchodní deník'!$R174&gt;=U$1,1,0)</f>
        <v>0</v>
      </c>
      <c r="V171">
        <f ca="1">IF('Obchodní deník'!$R174&gt;=V$1,1,0)</f>
        <v>0</v>
      </c>
      <c r="W171">
        <f ca="1">IF('Obchodní deník'!$R174&gt;=W$1,1,0)</f>
        <v>0</v>
      </c>
      <c r="X171">
        <f ca="1">IF('Obchodní deník'!$R174&gt;=X$1,1,0)</f>
        <v>0</v>
      </c>
      <c r="Y171">
        <f ca="1">IF('Obchodní deník'!$R174&gt;=Y$1,1,0)</f>
        <v>0</v>
      </c>
      <c r="Z171">
        <f ca="1">IF('Obchodní deník'!$R174&gt;=Z$1,1,0)</f>
        <v>0</v>
      </c>
      <c r="AA171">
        <f ca="1">IF('Obchodní deník'!$R174&gt;=AA$1,1,0)</f>
        <v>0</v>
      </c>
      <c r="AB171">
        <f ca="1">IF('Obchodní deník'!$R174&gt;=AB$1,1,0)</f>
        <v>0</v>
      </c>
      <c r="AC171">
        <f ca="1">IF('Obchodní deník'!$R174&gt;=AC$1,1,0)</f>
        <v>0</v>
      </c>
      <c r="AD171">
        <f ca="1">IF('Obchodní deník'!$R174&gt;=AD$1,1,0)</f>
        <v>0</v>
      </c>
      <c r="AE171">
        <f ca="1">IF('Obchodní deník'!$R174&gt;=AE$1,1,0)</f>
        <v>0</v>
      </c>
      <c r="AF171">
        <f ca="1">IF('Obchodní deník'!$R174&gt;=AF$1,1,0)</f>
        <v>0</v>
      </c>
      <c r="AG171">
        <f ca="1">IF('Obchodní deník'!$R174&gt;=AG$1,1,0)</f>
        <v>0</v>
      </c>
      <c r="AH171">
        <f ca="1">IF('Obchodní deník'!$R174&gt;=AH$1,1,0)</f>
        <v>0</v>
      </c>
      <c r="AI171">
        <f ca="1">IF('Obchodní deník'!$R174&gt;=AI$1,1,0)</f>
        <v>0</v>
      </c>
      <c r="AJ171">
        <f ca="1">IF('Obchodní deník'!$R174&gt;=AJ$1,1,0)</f>
        <v>0</v>
      </c>
      <c r="AK171">
        <f ca="1">IF('Obchodní deník'!$R174&gt;=AK$1,1,0)</f>
        <v>0</v>
      </c>
      <c r="AL171">
        <f ca="1">IF('Obchodní deník'!$R174&gt;=AL$1,1,0)</f>
        <v>0</v>
      </c>
      <c r="AM171">
        <f ca="1">IF('Obchodní deník'!$R174&gt;=AM$1,1,0)</f>
        <v>0</v>
      </c>
      <c r="AN171">
        <f ca="1">IF('Obchodní deník'!$R174&gt;=AN$1,1,0)</f>
        <v>0</v>
      </c>
      <c r="AO171">
        <f ca="1">IF('Obchodní deník'!$R174&gt;=AO$1,1,0)</f>
        <v>0</v>
      </c>
    </row>
    <row r="172" spans="1:41">
      <c r="A172" s="1">
        <v>171</v>
      </c>
      <c r="B172">
        <f ca="1">IF('Obchodní deník'!$R175&gt;=B$1,1,0)</f>
        <v>0</v>
      </c>
      <c r="C172">
        <f ca="1">IF('Obchodní deník'!$R175&gt;=C$1,1,0)</f>
        <v>0</v>
      </c>
      <c r="D172">
        <f ca="1">IF('Obchodní deník'!$R175&gt;=D$1,1,0)</f>
        <v>0</v>
      </c>
      <c r="E172">
        <f ca="1">IF('Obchodní deník'!$R175&gt;=E$1,1,0)</f>
        <v>0</v>
      </c>
      <c r="F172">
        <f ca="1">IF('Obchodní deník'!$R175&gt;=F$1,1,0)</f>
        <v>0</v>
      </c>
      <c r="G172">
        <f ca="1">IF('Obchodní deník'!$R175&gt;=G$1,1,0)</f>
        <v>0</v>
      </c>
      <c r="H172">
        <f ca="1">IF('Obchodní deník'!$R175&gt;=H$1,1,0)</f>
        <v>0</v>
      </c>
      <c r="I172">
        <f ca="1">IF('Obchodní deník'!$R175&gt;=I$1,1,0)</f>
        <v>0</v>
      </c>
      <c r="J172">
        <f ca="1">IF('Obchodní deník'!$R175&gt;=J$1,1,0)</f>
        <v>0</v>
      </c>
      <c r="K172">
        <f ca="1">IF('Obchodní deník'!$R175&gt;=K$1,1,0)</f>
        <v>0</v>
      </c>
      <c r="L172">
        <f ca="1">IF('Obchodní deník'!$R175&gt;=L$1,1,0)</f>
        <v>0</v>
      </c>
      <c r="M172">
        <f ca="1">IF('Obchodní deník'!$R175&gt;=M$1,1,0)</f>
        <v>0</v>
      </c>
      <c r="N172">
        <f ca="1">IF('Obchodní deník'!$R175&gt;=N$1,1,0)</f>
        <v>0</v>
      </c>
      <c r="O172">
        <f ca="1">IF('Obchodní deník'!$R175&gt;=O$1,1,0)</f>
        <v>0</v>
      </c>
      <c r="P172">
        <f ca="1">IF('Obchodní deník'!$R175&gt;=P$1,1,0)</f>
        <v>0</v>
      </c>
      <c r="Q172">
        <f ca="1">IF('Obchodní deník'!$R175&gt;=Q$1,1,0)</f>
        <v>0</v>
      </c>
      <c r="R172">
        <f ca="1">IF('Obchodní deník'!$R175&gt;=R$1,1,0)</f>
        <v>0</v>
      </c>
      <c r="S172">
        <f ca="1">IF('Obchodní deník'!$R175&gt;=S$1,1,0)</f>
        <v>0</v>
      </c>
      <c r="T172">
        <f ca="1">IF('Obchodní deník'!$R175&gt;=T$1,1,0)</f>
        <v>0</v>
      </c>
      <c r="U172">
        <f ca="1">IF('Obchodní deník'!$R175&gt;=U$1,1,0)</f>
        <v>0</v>
      </c>
      <c r="V172">
        <f ca="1">IF('Obchodní deník'!$R175&gt;=V$1,1,0)</f>
        <v>0</v>
      </c>
      <c r="W172">
        <f ca="1">IF('Obchodní deník'!$R175&gt;=W$1,1,0)</f>
        <v>0</v>
      </c>
      <c r="X172">
        <f ca="1">IF('Obchodní deník'!$R175&gt;=X$1,1,0)</f>
        <v>0</v>
      </c>
      <c r="Y172">
        <f ca="1">IF('Obchodní deník'!$R175&gt;=Y$1,1,0)</f>
        <v>0</v>
      </c>
      <c r="Z172">
        <f ca="1">IF('Obchodní deník'!$R175&gt;=Z$1,1,0)</f>
        <v>0</v>
      </c>
      <c r="AA172">
        <f ca="1">IF('Obchodní deník'!$R175&gt;=AA$1,1,0)</f>
        <v>0</v>
      </c>
      <c r="AB172">
        <f ca="1">IF('Obchodní deník'!$R175&gt;=AB$1,1,0)</f>
        <v>0</v>
      </c>
      <c r="AC172">
        <f ca="1">IF('Obchodní deník'!$R175&gt;=AC$1,1,0)</f>
        <v>0</v>
      </c>
      <c r="AD172">
        <f ca="1">IF('Obchodní deník'!$R175&gt;=AD$1,1,0)</f>
        <v>0</v>
      </c>
      <c r="AE172">
        <f ca="1">IF('Obchodní deník'!$R175&gt;=AE$1,1,0)</f>
        <v>0</v>
      </c>
      <c r="AF172">
        <f ca="1">IF('Obchodní deník'!$R175&gt;=AF$1,1,0)</f>
        <v>0</v>
      </c>
      <c r="AG172">
        <f ca="1">IF('Obchodní deník'!$R175&gt;=AG$1,1,0)</f>
        <v>0</v>
      </c>
      <c r="AH172">
        <f ca="1">IF('Obchodní deník'!$R175&gt;=AH$1,1,0)</f>
        <v>0</v>
      </c>
      <c r="AI172">
        <f ca="1">IF('Obchodní deník'!$R175&gt;=AI$1,1,0)</f>
        <v>0</v>
      </c>
      <c r="AJ172">
        <f ca="1">IF('Obchodní deník'!$R175&gt;=AJ$1,1,0)</f>
        <v>0</v>
      </c>
      <c r="AK172">
        <f ca="1">IF('Obchodní deník'!$R175&gt;=AK$1,1,0)</f>
        <v>0</v>
      </c>
      <c r="AL172">
        <f ca="1">IF('Obchodní deník'!$R175&gt;=AL$1,1,0)</f>
        <v>0</v>
      </c>
      <c r="AM172">
        <f ca="1">IF('Obchodní deník'!$R175&gt;=AM$1,1,0)</f>
        <v>0</v>
      </c>
      <c r="AN172">
        <f ca="1">IF('Obchodní deník'!$R175&gt;=AN$1,1,0)</f>
        <v>0</v>
      </c>
      <c r="AO172">
        <f ca="1">IF('Obchodní deník'!$R175&gt;=AO$1,1,0)</f>
        <v>0</v>
      </c>
    </row>
    <row r="173" spans="1:41">
      <c r="A173" s="1">
        <v>172</v>
      </c>
      <c r="B173">
        <f ca="1">IF('Obchodní deník'!$R176&gt;=B$1,1,0)</f>
        <v>0</v>
      </c>
      <c r="C173">
        <f ca="1">IF('Obchodní deník'!$R176&gt;=C$1,1,0)</f>
        <v>0</v>
      </c>
      <c r="D173">
        <f ca="1">IF('Obchodní deník'!$R176&gt;=D$1,1,0)</f>
        <v>0</v>
      </c>
      <c r="E173">
        <f ca="1">IF('Obchodní deník'!$R176&gt;=E$1,1,0)</f>
        <v>0</v>
      </c>
      <c r="F173">
        <f ca="1">IF('Obchodní deník'!$R176&gt;=F$1,1,0)</f>
        <v>0</v>
      </c>
      <c r="G173">
        <f ca="1">IF('Obchodní deník'!$R176&gt;=G$1,1,0)</f>
        <v>0</v>
      </c>
      <c r="H173">
        <f ca="1">IF('Obchodní deník'!$R176&gt;=H$1,1,0)</f>
        <v>0</v>
      </c>
      <c r="I173">
        <f ca="1">IF('Obchodní deník'!$R176&gt;=I$1,1,0)</f>
        <v>0</v>
      </c>
      <c r="J173">
        <f ca="1">IF('Obchodní deník'!$R176&gt;=J$1,1,0)</f>
        <v>0</v>
      </c>
      <c r="K173">
        <f ca="1">IF('Obchodní deník'!$R176&gt;=K$1,1,0)</f>
        <v>0</v>
      </c>
      <c r="L173">
        <f ca="1">IF('Obchodní deník'!$R176&gt;=L$1,1,0)</f>
        <v>0</v>
      </c>
      <c r="M173">
        <f ca="1">IF('Obchodní deník'!$R176&gt;=M$1,1,0)</f>
        <v>0</v>
      </c>
      <c r="N173">
        <f ca="1">IF('Obchodní deník'!$R176&gt;=N$1,1,0)</f>
        <v>0</v>
      </c>
      <c r="O173">
        <f ca="1">IF('Obchodní deník'!$R176&gt;=O$1,1,0)</f>
        <v>0</v>
      </c>
      <c r="P173">
        <f ca="1">IF('Obchodní deník'!$R176&gt;=P$1,1,0)</f>
        <v>0</v>
      </c>
      <c r="Q173">
        <f ca="1">IF('Obchodní deník'!$R176&gt;=Q$1,1,0)</f>
        <v>0</v>
      </c>
      <c r="R173">
        <f ca="1">IF('Obchodní deník'!$R176&gt;=R$1,1,0)</f>
        <v>0</v>
      </c>
      <c r="S173">
        <f ca="1">IF('Obchodní deník'!$R176&gt;=S$1,1,0)</f>
        <v>0</v>
      </c>
      <c r="T173">
        <f ca="1">IF('Obchodní deník'!$R176&gt;=T$1,1,0)</f>
        <v>0</v>
      </c>
      <c r="U173">
        <f ca="1">IF('Obchodní deník'!$R176&gt;=U$1,1,0)</f>
        <v>0</v>
      </c>
      <c r="V173">
        <f ca="1">IF('Obchodní deník'!$R176&gt;=V$1,1,0)</f>
        <v>0</v>
      </c>
      <c r="W173">
        <f ca="1">IF('Obchodní deník'!$R176&gt;=W$1,1,0)</f>
        <v>0</v>
      </c>
      <c r="X173">
        <f ca="1">IF('Obchodní deník'!$R176&gt;=X$1,1,0)</f>
        <v>0</v>
      </c>
      <c r="Y173">
        <f ca="1">IF('Obchodní deník'!$R176&gt;=Y$1,1,0)</f>
        <v>0</v>
      </c>
      <c r="Z173">
        <f ca="1">IF('Obchodní deník'!$R176&gt;=Z$1,1,0)</f>
        <v>0</v>
      </c>
      <c r="AA173">
        <f ca="1">IF('Obchodní deník'!$R176&gt;=AA$1,1,0)</f>
        <v>0</v>
      </c>
      <c r="AB173">
        <f ca="1">IF('Obchodní deník'!$R176&gt;=AB$1,1,0)</f>
        <v>0</v>
      </c>
      <c r="AC173">
        <f ca="1">IF('Obchodní deník'!$R176&gt;=AC$1,1,0)</f>
        <v>0</v>
      </c>
      <c r="AD173">
        <f ca="1">IF('Obchodní deník'!$R176&gt;=AD$1,1,0)</f>
        <v>0</v>
      </c>
      <c r="AE173">
        <f ca="1">IF('Obchodní deník'!$R176&gt;=AE$1,1,0)</f>
        <v>0</v>
      </c>
      <c r="AF173">
        <f ca="1">IF('Obchodní deník'!$R176&gt;=AF$1,1,0)</f>
        <v>0</v>
      </c>
      <c r="AG173">
        <f ca="1">IF('Obchodní deník'!$R176&gt;=AG$1,1,0)</f>
        <v>0</v>
      </c>
      <c r="AH173">
        <f ca="1">IF('Obchodní deník'!$R176&gt;=AH$1,1,0)</f>
        <v>0</v>
      </c>
      <c r="AI173">
        <f ca="1">IF('Obchodní deník'!$R176&gt;=AI$1,1,0)</f>
        <v>0</v>
      </c>
      <c r="AJ173">
        <f ca="1">IF('Obchodní deník'!$R176&gt;=AJ$1,1,0)</f>
        <v>0</v>
      </c>
      <c r="AK173">
        <f ca="1">IF('Obchodní deník'!$R176&gt;=AK$1,1,0)</f>
        <v>0</v>
      </c>
      <c r="AL173">
        <f ca="1">IF('Obchodní deník'!$R176&gt;=AL$1,1,0)</f>
        <v>0</v>
      </c>
      <c r="AM173">
        <f ca="1">IF('Obchodní deník'!$R176&gt;=AM$1,1,0)</f>
        <v>0</v>
      </c>
      <c r="AN173">
        <f ca="1">IF('Obchodní deník'!$R176&gt;=AN$1,1,0)</f>
        <v>0</v>
      </c>
      <c r="AO173">
        <f ca="1">IF('Obchodní deník'!$R176&gt;=AO$1,1,0)</f>
        <v>0</v>
      </c>
    </row>
    <row r="174" spans="1:41">
      <c r="A174" s="1">
        <v>173</v>
      </c>
      <c r="B174">
        <f ca="1">IF('Obchodní deník'!$R177&gt;=B$1,1,0)</f>
        <v>0</v>
      </c>
      <c r="C174">
        <f ca="1">IF('Obchodní deník'!$R177&gt;=C$1,1,0)</f>
        <v>0</v>
      </c>
      <c r="D174">
        <f ca="1">IF('Obchodní deník'!$R177&gt;=D$1,1,0)</f>
        <v>0</v>
      </c>
      <c r="E174">
        <f ca="1">IF('Obchodní deník'!$R177&gt;=E$1,1,0)</f>
        <v>0</v>
      </c>
      <c r="F174">
        <f ca="1">IF('Obchodní deník'!$R177&gt;=F$1,1,0)</f>
        <v>0</v>
      </c>
      <c r="G174">
        <f ca="1">IF('Obchodní deník'!$R177&gt;=G$1,1,0)</f>
        <v>0</v>
      </c>
      <c r="H174">
        <f ca="1">IF('Obchodní deník'!$R177&gt;=H$1,1,0)</f>
        <v>0</v>
      </c>
      <c r="I174">
        <f ca="1">IF('Obchodní deník'!$R177&gt;=I$1,1,0)</f>
        <v>0</v>
      </c>
      <c r="J174">
        <f ca="1">IF('Obchodní deník'!$R177&gt;=J$1,1,0)</f>
        <v>0</v>
      </c>
      <c r="K174">
        <f ca="1">IF('Obchodní deník'!$R177&gt;=K$1,1,0)</f>
        <v>0</v>
      </c>
      <c r="L174">
        <f ca="1">IF('Obchodní deník'!$R177&gt;=L$1,1,0)</f>
        <v>0</v>
      </c>
      <c r="M174">
        <f ca="1">IF('Obchodní deník'!$R177&gt;=M$1,1,0)</f>
        <v>0</v>
      </c>
      <c r="N174">
        <f ca="1">IF('Obchodní deník'!$R177&gt;=N$1,1,0)</f>
        <v>0</v>
      </c>
      <c r="O174">
        <f ca="1">IF('Obchodní deník'!$R177&gt;=O$1,1,0)</f>
        <v>0</v>
      </c>
      <c r="P174">
        <f ca="1">IF('Obchodní deník'!$R177&gt;=P$1,1,0)</f>
        <v>0</v>
      </c>
      <c r="Q174">
        <f ca="1">IF('Obchodní deník'!$R177&gt;=Q$1,1,0)</f>
        <v>0</v>
      </c>
      <c r="R174">
        <f ca="1">IF('Obchodní deník'!$R177&gt;=R$1,1,0)</f>
        <v>0</v>
      </c>
      <c r="S174">
        <f ca="1">IF('Obchodní deník'!$R177&gt;=S$1,1,0)</f>
        <v>0</v>
      </c>
      <c r="T174">
        <f ca="1">IF('Obchodní deník'!$R177&gt;=T$1,1,0)</f>
        <v>0</v>
      </c>
      <c r="U174">
        <f ca="1">IF('Obchodní deník'!$R177&gt;=U$1,1,0)</f>
        <v>0</v>
      </c>
      <c r="V174">
        <f ca="1">IF('Obchodní deník'!$R177&gt;=V$1,1,0)</f>
        <v>0</v>
      </c>
      <c r="W174">
        <f ca="1">IF('Obchodní deník'!$R177&gt;=W$1,1,0)</f>
        <v>0</v>
      </c>
      <c r="X174">
        <f ca="1">IF('Obchodní deník'!$R177&gt;=X$1,1,0)</f>
        <v>0</v>
      </c>
      <c r="Y174">
        <f ca="1">IF('Obchodní deník'!$R177&gt;=Y$1,1,0)</f>
        <v>0</v>
      </c>
      <c r="Z174">
        <f ca="1">IF('Obchodní deník'!$R177&gt;=Z$1,1,0)</f>
        <v>0</v>
      </c>
      <c r="AA174">
        <f ca="1">IF('Obchodní deník'!$R177&gt;=AA$1,1,0)</f>
        <v>0</v>
      </c>
      <c r="AB174">
        <f ca="1">IF('Obchodní deník'!$R177&gt;=AB$1,1,0)</f>
        <v>0</v>
      </c>
      <c r="AC174">
        <f ca="1">IF('Obchodní deník'!$R177&gt;=AC$1,1,0)</f>
        <v>0</v>
      </c>
      <c r="AD174">
        <f ca="1">IF('Obchodní deník'!$R177&gt;=AD$1,1,0)</f>
        <v>0</v>
      </c>
      <c r="AE174">
        <f ca="1">IF('Obchodní deník'!$R177&gt;=AE$1,1,0)</f>
        <v>0</v>
      </c>
      <c r="AF174">
        <f ca="1">IF('Obchodní deník'!$R177&gt;=AF$1,1,0)</f>
        <v>0</v>
      </c>
      <c r="AG174">
        <f ca="1">IF('Obchodní deník'!$R177&gt;=AG$1,1,0)</f>
        <v>0</v>
      </c>
      <c r="AH174">
        <f ca="1">IF('Obchodní deník'!$R177&gt;=AH$1,1,0)</f>
        <v>0</v>
      </c>
      <c r="AI174">
        <f ca="1">IF('Obchodní deník'!$R177&gt;=AI$1,1,0)</f>
        <v>0</v>
      </c>
      <c r="AJ174">
        <f ca="1">IF('Obchodní deník'!$R177&gt;=AJ$1,1,0)</f>
        <v>0</v>
      </c>
      <c r="AK174">
        <f ca="1">IF('Obchodní deník'!$R177&gt;=AK$1,1,0)</f>
        <v>0</v>
      </c>
      <c r="AL174">
        <f ca="1">IF('Obchodní deník'!$R177&gt;=AL$1,1,0)</f>
        <v>0</v>
      </c>
      <c r="AM174">
        <f ca="1">IF('Obchodní deník'!$R177&gt;=AM$1,1,0)</f>
        <v>0</v>
      </c>
      <c r="AN174">
        <f ca="1">IF('Obchodní deník'!$R177&gt;=AN$1,1,0)</f>
        <v>0</v>
      </c>
      <c r="AO174">
        <f ca="1">IF('Obchodní deník'!$R177&gt;=AO$1,1,0)</f>
        <v>0</v>
      </c>
    </row>
    <row r="175" spans="1:41">
      <c r="A175" s="1">
        <v>174</v>
      </c>
      <c r="B175">
        <f ca="1">IF('Obchodní deník'!$R178&gt;=B$1,1,0)</f>
        <v>0</v>
      </c>
      <c r="C175">
        <f ca="1">IF('Obchodní deník'!$R178&gt;=C$1,1,0)</f>
        <v>0</v>
      </c>
      <c r="D175">
        <f ca="1">IF('Obchodní deník'!$R178&gt;=D$1,1,0)</f>
        <v>0</v>
      </c>
      <c r="E175">
        <f ca="1">IF('Obchodní deník'!$R178&gt;=E$1,1,0)</f>
        <v>0</v>
      </c>
      <c r="F175">
        <f ca="1">IF('Obchodní deník'!$R178&gt;=F$1,1,0)</f>
        <v>0</v>
      </c>
      <c r="G175">
        <f ca="1">IF('Obchodní deník'!$R178&gt;=G$1,1,0)</f>
        <v>0</v>
      </c>
      <c r="H175">
        <f ca="1">IF('Obchodní deník'!$R178&gt;=H$1,1,0)</f>
        <v>0</v>
      </c>
      <c r="I175">
        <f ca="1">IF('Obchodní deník'!$R178&gt;=I$1,1,0)</f>
        <v>0</v>
      </c>
      <c r="J175">
        <f ca="1">IF('Obchodní deník'!$R178&gt;=J$1,1,0)</f>
        <v>0</v>
      </c>
      <c r="K175">
        <f ca="1">IF('Obchodní deník'!$R178&gt;=K$1,1,0)</f>
        <v>0</v>
      </c>
      <c r="L175">
        <f ca="1">IF('Obchodní deník'!$R178&gt;=L$1,1,0)</f>
        <v>0</v>
      </c>
      <c r="M175">
        <f ca="1">IF('Obchodní deník'!$R178&gt;=M$1,1,0)</f>
        <v>0</v>
      </c>
      <c r="N175">
        <f ca="1">IF('Obchodní deník'!$R178&gt;=N$1,1,0)</f>
        <v>0</v>
      </c>
      <c r="O175">
        <f ca="1">IF('Obchodní deník'!$R178&gt;=O$1,1,0)</f>
        <v>0</v>
      </c>
      <c r="P175">
        <f ca="1">IF('Obchodní deník'!$R178&gt;=P$1,1,0)</f>
        <v>0</v>
      </c>
      <c r="Q175">
        <f ca="1">IF('Obchodní deník'!$R178&gt;=Q$1,1,0)</f>
        <v>0</v>
      </c>
      <c r="R175">
        <f ca="1">IF('Obchodní deník'!$R178&gt;=R$1,1,0)</f>
        <v>0</v>
      </c>
      <c r="S175">
        <f ca="1">IF('Obchodní deník'!$R178&gt;=S$1,1,0)</f>
        <v>0</v>
      </c>
      <c r="T175">
        <f ca="1">IF('Obchodní deník'!$R178&gt;=T$1,1,0)</f>
        <v>0</v>
      </c>
      <c r="U175">
        <f ca="1">IF('Obchodní deník'!$R178&gt;=U$1,1,0)</f>
        <v>0</v>
      </c>
      <c r="V175">
        <f ca="1">IF('Obchodní deník'!$R178&gt;=V$1,1,0)</f>
        <v>0</v>
      </c>
      <c r="W175">
        <f ca="1">IF('Obchodní deník'!$R178&gt;=W$1,1,0)</f>
        <v>0</v>
      </c>
      <c r="X175">
        <f ca="1">IF('Obchodní deník'!$R178&gt;=X$1,1,0)</f>
        <v>0</v>
      </c>
      <c r="Y175">
        <f ca="1">IF('Obchodní deník'!$R178&gt;=Y$1,1,0)</f>
        <v>0</v>
      </c>
      <c r="Z175">
        <f ca="1">IF('Obchodní deník'!$R178&gt;=Z$1,1,0)</f>
        <v>0</v>
      </c>
      <c r="AA175">
        <f ca="1">IF('Obchodní deník'!$R178&gt;=AA$1,1,0)</f>
        <v>0</v>
      </c>
      <c r="AB175">
        <f ca="1">IF('Obchodní deník'!$R178&gt;=AB$1,1,0)</f>
        <v>0</v>
      </c>
      <c r="AC175">
        <f ca="1">IF('Obchodní deník'!$R178&gt;=AC$1,1,0)</f>
        <v>0</v>
      </c>
      <c r="AD175">
        <f ca="1">IF('Obchodní deník'!$R178&gt;=AD$1,1,0)</f>
        <v>0</v>
      </c>
      <c r="AE175">
        <f ca="1">IF('Obchodní deník'!$R178&gt;=AE$1,1,0)</f>
        <v>0</v>
      </c>
      <c r="AF175">
        <f ca="1">IF('Obchodní deník'!$R178&gt;=AF$1,1,0)</f>
        <v>0</v>
      </c>
      <c r="AG175">
        <f ca="1">IF('Obchodní deník'!$R178&gt;=AG$1,1,0)</f>
        <v>0</v>
      </c>
      <c r="AH175">
        <f ca="1">IF('Obchodní deník'!$R178&gt;=AH$1,1,0)</f>
        <v>0</v>
      </c>
      <c r="AI175">
        <f ca="1">IF('Obchodní deník'!$R178&gt;=AI$1,1,0)</f>
        <v>0</v>
      </c>
      <c r="AJ175">
        <f ca="1">IF('Obchodní deník'!$R178&gt;=AJ$1,1,0)</f>
        <v>0</v>
      </c>
      <c r="AK175">
        <f ca="1">IF('Obchodní deník'!$R178&gt;=AK$1,1,0)</f>
        <v>0</v>
      </c>
      <c r="AL175">
        <f ca="1">IF('Obchodní deník'!$R178&gt;=AL$1,1,0)</f>
        <v>0</v>
      </c>
      <c r="AM175">
        <f ca="1">IF('Obchodní deník'!$R178&gt;=AM$1,1,0)</f>
        <v>0</v>
      </c>
      <c r="AN175">
        <f ca="1">IF('Obchodní deník'!$R178&gt;=AN$1,1,0)</f>
        <v>0</v>
      </c>
      <c r="AO175">
        <f ca="1">IF('Obchodní deník'!$R178&gt;=AO$1,1,0)</f>
        <v>0</v>
      </c>
    </row>
    <row r="176" spans="1:41">
      <c r="A176" s="1">
        <v>175</v>
      </c>
      <c r="B176">
        <f ca="1">IF('Obchodní deník'!$R179&gt;=B$1,1,0)</f>
        <v>0</v>
      </c>
      <c r="C176">
        <f ca="1">IF('Obchodní deník'!$R179&gt;=C$1,1,0)</f>
        <v>0</v>
      </c>
      <c r="D176">
        <f ca="1">IF('Obchodní deník'!$R179&gt;=D$1,1,0)</f>
        <v>0</v>
      </c>
      <c r="E176">
        <f ca="1">IF('Obchodní deník'!$R179&gt;=E$1,1,0)</f>
        <v>0</v>
      </c>
      <c r="F176">
        <f ca="1">IF('Obchodní deník'!$R179&gt;=F$1,1,0)</f>
        <v>0</v>
      </c>
      <c r="G176">
        <f ca="1">IF('Obchodní deník'!$R179&gt;=G$1,1,0)</f>
        <v>0</v>
      </c>
      <c r="H176">
        <f ca="1">IF('Obchodní deník'!$R179&gt;=H$1,1,0)</f>
        <v>0</v>
      </c>
      <c r="I176">
        <f ca="1">IF('Obchodní deník'!$R179&gt;=I$1,1,0)</f>
        <v>0</v>
      </c>
      <c r="J176">
        <f ca="1">IF('Obchodní deník'!$R179&gt;=J$1,1,0)</f>
        <v>0</v>
      </c>
      <c r="K176">
        <f ca="1">IF('Obchodní deník'!$R179&gt;=K$1,1,0)</f>
        <v>0</v>
      </c>
      <c r="L176">
        <f ca="1">IF('Obchodní deník'!$R179&gt;=L$1,1,0)</f>
        <v>0</v>
      </c>
      <c r="M176">
        <f ca="1">IF('Obchodní deník'!$R179&gt;=M$1,1,0)</f>
        <v>0</v>
      </c>
      <c r="N176">
        <f ca="1">IF('Obchodní deník'!$R179&gt;=N$1,1,0)</f>
        <v>0</v>
      </c>
      <c r="O176">
        <f ca="1">IF('Obchodní deník'!$R179&gt;=O$1,1,0)</f>
        <v>0</v>
      </c>
      <c r="P176">
        <f ca="1">IF('Obchodní deník'!$R179&gt;=P$1,1,0)</f>
        <v>0</v>
      </c>
      <c r="Q176">
        <f ca="1">IF('Obchodní deník'!$R179&gt;=Q$1,1,0)</f>
        <v>0</v>
      </c>
      <c r="R176">
        <f ca="1">IF('Obchodní deník'!$R179&gt;=R$1,1,0)</f>
        <v>0</v>
      </c>
      <c r="S176">
        <f ca="1">IF('Obchodní deník'!$R179&gt;=S$1,1,0)</f>
        <v>0</v>
      </c>
      <c r="T176">
        <f ca="1">IF('Obchodní deník'!$R179&gt;=T$1,1,0)</f>
        <v>0</v>
      </c>
      <c r="U176">
        <f ca="1">IF('Obchodní deník'!$R179&gt;=U$1,1,0)</f>
        <v>0</v>
      </c>
      <c r="V176">
        <f ca="1">IF('Obchodní deník'!$R179&gt;=V$1,1,0)</f>
        <v>0</v>
      </c>
      <c r="W176">
        <f ca="1">IF('Obchodní deník'!$R179&gt;=W$1,1,0)</f>
        <v>0</v>
      </c>
      <c r="X176">
        <f ca="1">IF('Obchodní deník'!$R179&gt;=X$1,1,0)</f>
        <v>0</v>
      </c>
      <c r="Y176">
        <f ca="1">IF('Obchodní deník'!$R179&gt;=Y$1,1,0)</f>
        <v>0</v>
      </c>
      <c r="Z176">
        <f ca="1">IF('Obchodní deník'!$R179&gt;=Z$1,1,0)</f>
        <v>0</v>
      </c>
      <c r="AA176">
        <f ca="1">IF('Obchodní deník'!$R179&gt;=AA$1,1,0)</f>
        <v>0</v>
      </c>
      <c r="AB176">
        <f ca="1">IF('Obchodní deník'!$R179&gt;=AB$1,1,0)</f>
        <v>0</v>
      </c>
      <c r="AC176">
        <f ca="1">IF('Obchodní deník'!$R179&gt;=AC$1,1,0)</f>
        <v>0</v>
      </c>
      <c r="AD176">
        <f ca="1">IF('Obchodní deník'!$R179&gt;=AD$1,1,0)</f>
        <v>0</v>
      </c>
      <c r="AE176">
        <f ca="1">IF('Obchodní deník'!$R179&gt;=AE$1,1,0)</f>
        <v>0</v>
      </c>
      <c r="AF176">
        <f ca="1">IF('Obchodní deník'!$R179&gt;=AF$1,1,0)</f>
        <v>0</v>
      </c>
      <c r="AG176">
        <f ca="1">IF('Obchodní deník'!$R179&gt;=AG$1,1,0)</f>
        <v>0</v>
      </c>
      <c r="AH176">
        <f ca="1">IF('Obchodní deník'!$R179&gt;=AH$1,1,0)</f>
        <v>0</v>
      </c>
      <c r="AI176">
        <f ca="1">IF('Obchodní deník'!$R179&gt;=AI$1,1,0)</f>
        <v>0</v>
      </c>
      <c r="AJ176">
        <f ca="1">IF('Obchodní deník'!$R179&gt;=AJ$1,1,0)</f>
        <v>0</v>
      </c>
      <c r="AK176">
        <f ca="1">IF('Obchodní deník'!$R179&gt;=AK$1,1,0)</f>
        <v>0</v>
      </c>
      <c r="AL176">
        <f ca="1">IF('Obchodní deník'!$R179&gt;=AL$1,1,0)</f>
        <v>0</v>
      </c>
      <c r="AM176">
        <f ca="1">IF('Obchodní deník'!$R179&gt;=AM$1,1,0)</f>
        <v>0</v>
      </c>
      <c r="AN176">
        <f ca="1">IF('Obchodní deník'!$R179&gt;=AN$1,1,0)</f>
        <v>0</v>
      </c>
      <c r="AO176">
        <f ca="1">IF('Obchodní deník'!$R179&gt;=AO$1,1,0)</f>
        <v>0</v>
      </c>
    </row>
    <row r="177" spans="1:41">
      <c r="A177" s="1">
        <v>176</v>
      </c>
      <c r="B177">
        <f ca="1">IF('Obchodní deník'!$R180&gt;=B$1,1,0)</f>
        <v>0</v>
      </c>
      <c r="C177">
        <f ca="1">IF('Obchodní deník'!$R180&gt;=C$1,1,0)</f>
        <v>0</v>
      </c>
      <c r="D177">
        <f ca="1">IF('Obchodní deník'!$R180&gt;=D$1,1,0)</f>
        <v>0</v>
      </c>
      <c r="E177">
        <f ca="1">IF('Obchodní deník'!$R180&gt;=E$1,1,0)</f>
        <v>0</v>
      </c>
      <c r="F177">
        <f ca="1">IF('Obchodní deník'!$R180&gt;=F$1,1,0)</f>
        <v>0</v>
      </c>
      <c r="G177">
        <f ca="1">IF('Obchodní deník'!$R180&gt;=G$1,1,0)</f>
        <v>0</v>
      </c>
      <c r="H177">
        <f ca="1">IF('Obchodní deník'!$R180&gt;=H$1,1,0)</f>
        <v>0</v>
      </c>
      <c r="I177">
        <f ca="1">IF('Obchodní deník'!$R180&gt;=I$1,1,0)</f>
        <v>0</v>
      </c>
      <c r="J177">
        <f ca="1">IF('Obchodní deník'!$R180&gt;=J$1,1,0)</f>
        <v>0</v>
      </c>
      <c r="K177">
        <f ca="1">IF('Obchodní deník'!$R180&gt;=K$1,1,0)</f>
        <v>0</v>
      </c>
      <c r="L177">
        <f ca="1">IF('Obchodní deník'!$R180&gt;=L$1,1,0)</f>
        <v>0</v>
      </c>
      <c r="M177">
        <f ca="1">IF('Obchodní deník'!$R180&gt;=M$1,1,0)</f>
        <v>0</v>
      </c>
      <c r="N177">
        <f ca="1">IF('Obchodní deník'!$R180&gt;=N$1,1,0)</f>
        <v>0</v>
      </c>
      <c r="O177">
        <f ca="1">IF('Obchodní deník'!$R180&gt;=O$1,1,0)</f>
        <v>0</v>
      </c>
      <c r="P177">
        <f ca="1">IF('Obchodní deník'!$R180&gt;=P$1,1,0)</f>
        <v>0</v>
      </c>
      <c r="Q177">
        <f ca="1">IF('Obchodní deník'!$R180&gt;=Q$1,1,0)</f>
        <v>0</v>
      </c>
      <c r="R177">
        <f ca="1">IF('Obchodní deník'!$R180&gt;=R$1,1,0)</f>
        <v>0</v>
      </c>
      <c r="S177">
        <f ca="1">IF('Obchodní deník'!$R180&gt;=S$1,1,0)</f>
        <v>0</v>
      </c>
      <c r="T177">
        <f ca="1">IF('Obchodní deník'!$R180&gt;=T$1,1,0)</f>
        <v>0</v>
      </c>
      <c r="U177">
        <f ca="1">IF('Obchodní deník'!$R180&gt;=U$1,1,0)</f>
        <v>0</v>
      </c>
      <c r="V177">
        <f ca="1">IF('Obchodní deník'!$R180&gt;=V$1,1,0)</f>
        <v>0</v>
      </c>
      <c r="W177">
        <f ca="1">IF('Obchodní deník'!$R180&gt;=W$1,1,0)</f>
        <v>0</v>
      </c>
      <c r="X177">
        <f ca="1">IF('Obchodní deník'!$R180&gt;=X$1,1,0)</f>
        <v>0</v>
      </c>
      <c r="Y177">
        <f ca="1">IF('Obchodní deník'!$R180&gt;=Y$1,1,0)</f>
        <v>0</v>
      </c>
      <c r="Z177">
        <f ca="1">IF('Obchodní deník'!$R180&gt;=Z$1,1,0)</f>
        <v>0</v>
      </c>
      <c r="AA177">
        <f ca="1">IF('Obchodní deník'!$R180&gt;=AA$1,1,0)</f>
        <v>0</v>
      </c>
      <c r="AB177">
        <f ca="1">IF('Obchodní deník'!$R180&gt;=AB$1,1,0)</f>
        <v>0</v>
      </c>
      <c r="AC177">
        <f ca="1">IF('Obchodní deník'!$R180&gt;=AC$1,1,0)</f>
        <v>0</v>
      </c>
      <c r="AD177">
        <f ca="1">IF('Obchodní deník'!$R180&gt;=AD$1,1,0)</f>
        <v>0</v>
      </c>
      <c r="AE177">
        <f ca="1">IF('Obchodní deník'!$R180&gt;=AE$1,1,0)</f>
        <v>0</v>
      </c>
      <c r="AF177">
        <f ca="1">IF('Obchodní deník'!$R180&gt;=AF$1,1,0)</f>
        <v>0</v>
      </c>
      <c r="AG177">
        <f ca="1">IF('Obchodní deník'!$R180&gt;=AG$1,1,0)</f>
        <v>0</v>
      </c>
      <c r="AH177">
        <f ca="1">IF('Obchodní deník'!$R180&gt;=AH$1,1,0)</f>
        <v>0</v>
      </c>
      <c r="AI177">
        <f ca="1">IF('Obchodní deník'!$R180&gt;=AI$1,1,0)</f>
        <v>0</v>
      </c>
      <c r="AJ177">
        <f ca="1">IF('Obchodní deník'!$R180&gt;=AJ$1,1,0)</f>
        <v>0</v>
      </c>
      <c r="AK177">
        <f ca="1">IF('Obchodní deník'!$R180&gt;=AK$1,1,0)</f>
        <v>0</v>
      </c>
      <c r="AL177">
        <f ca="1">IF('Obchodní deník'!$R180&gt;=AL$1,1,0)</f>
        <v>0</v>
      </c>
      <c r="AM177">
        <f ca="1">IF('Obchodní deník'!$R180&gt;=AM$1,1,0)</f>
        <v>0</v>
      </c>
      <c r="AN177">
        <f ca="1">IF('Obchodní deník'!$R180&gt;=AN$1,1,0)</f>
        <v>0</v>
      </c>
      <c r="AO177">
        <f ca="1">IF('Obchodní deník'!$R180&gt;=AO$1,1,0)</f>
        <v>0</v>
      </c>
    </row>
    <row r="178" spans="1:41">
      <c r="A178" s="1">
        <v>177</v>
      </c>
      <c r="B178">
        <f ca="1">IF('Obchodní deník'!$R181&gt;=B$1,1,0)</f>
        <v>0</v>
      </c>
      <c r="C178">
        <f ca="1">IF('Obchodní deník'!$R181&gt;=C$1,1,0)</f>
        <v>0</v>
      </c>
      <c r="D178">
        <f ca="1">IF('Obchodní deník'!$R181&gt;=D$1,1,0)</f>
        <v>0</v>
      </c>
      <c r="E178">
        <f ca="1">IF('Obchodní deník'!$R181&gt;=E$1,1,0)</f>
        <v>0</v>
      </c>
      <c r="F178">
        <f ca="1">IF('Obchodní deník'!$R181&gt;=F$1,1,0)</f>
        <v>0</v>
      </c>
      <c r="G178">
        <f ca="1">IF('Obchodní deník'!$R181&gt;=G$1,1,0)</f>
        <v>0</v>
      </c>
      <c r="H178">
        <f ca="1">IF('Obchodní deník'!$R181&gt;=H$1,1,0)</f>
        <v>0</v>
      </c>
      <c r="I178">
        <f ca="1">IF('Obchodní deník'!$R181&gt;=I$1,1,0)</f>
        <v>0</v>
      </c>
      <c r="J178">
        <f ca="1">IF('Obchodní deník'!$R181&gt;=J$1,1,0)</f>
        <v>0</v>
      </c>
      <c r="K178">
        <f ca="1">IF('Obchodní deník'!$R181&gt;=K$1,1,0)</f>
        <v>0</v>
      </c>
      <c r="L178">
        <f ca="1">IF('Obchodní deník'!$R181&gt;=L$1,1,0)</f>
        <v>0</v>
      </c>
      <c r="M178">
        <f ca="1">IF('Obchodní deník'!$R181&gt;=M$1,1,0)</f>
        <v>0</v>
      </c>
      <c r="N178">
        <f ca="1">IF('Obchodní deník'!$R181&gt;=N$1,1,0)</f>
        <v>0</v>
      </c>
      <c r="O178">
        <f ca="1">IF('Obchodní deník'!$R181&gt;=O$1,1,0)</f>
        <v>0</v>
      </c>
      <c r="P178">
        <f ca="1">IF('Obchodní deník'!$R181&gt;=P$1,1,0)</f>
        <v>0</v>
      </c>
      <c r="Q178">
        <f ca="1">IF('Obchodní deník'!$R181&gt;=Q$1,1,0)</f>
        <v>0</v>
      </c>
      <c r="R178">
        <f ca="1">IF('Obchodní deník'!$R181&gt;=R$1,1,0)</f>
        <v>0</v>
      </c>
      <c r="S178">
        <f ca="1">IF('Obchodní deník'!$R181&gt;=S$1,1,0)</f>
        <v>0</v>
      </c>
      <c r="T178">
        <f ca="1">IF('Obchodní deník'!$R181&gt;=T$1,1,0)</f>
        <v>0</v>
      </c>
      <c r="U178">
        <f ca="1">IF('Obchodní deník'!$R181&gt;=U$1,1,0)</f>
        <v>0</v>
      </c>
      <c r="V178">
        <f ca="1">IF('Obchodní deník'!$R181&gt;=V$1,1,0)</f>
        <v>0</v>
      </c>
      <c r="W178">
        <f ca="1">IF('Obchodní deník'!$R181&gt;=W$1,1,0)</f>
        <v>0</v>
      </c>
      <c r="X178">
        <f ca="1">IF('Obchodní deník'!$R181&gt;=X$1,1,0)</f>
        <v>0</v>
      </c>
      <c r="Y178">
        <f ca="1">IF('Obchodní deník'!$R181&gt;=Y$1,1,0)</f>
        <v>0</v>
      </c>
      <c r="Z178">
        <f ca="1">IF('Obchodní deník'!$R181&gt;=Z$1,1,0)</f>
        <v>0</v>
      </c>
      <c r="AA178">
        <f ca="1">IF('Obchodní deník'!$R181&gt;=AA$1,1,0)</f>
        <v>0</v>
      </c>
      <c r="AB178">
        <f ca="1">IF('Obchodní deník'!$R181&gt;=AB$1,1,0)</f>
        <v>0</v>
      </c>
      <c r="AC178">
        <f ca="1">IF('Obchodní deník'!$R181&gt;=AC$1,1,0)</f>
        <v>0</v>
      </c>
      <c r="AD178">
        <f ca="1">IF('Obchodní deník'!$R181&gt;=AD$1,1,0)</f>
        <v>0</v>
      </c>
      <c r="AE178">
        <f ca="1">IF('Obchodní deník'!$R181&gt;=AE$1,1,0)</f>
        <v>0</v>
      </c>
      <c r="AF178">
        <f ca="1">IF('Obchodní deník'!$R181&gt;=AF$1,1,0)</f>
        <v>0</v>
      </c>
      <c r="AG178">
        <f ca="1">IF('Obchodní deník'!$R181&gt;=AG$1,1,0)</f>
        <v>0</v>
      </c>
      <c r="AH178">
        <f ca="1">IF('Obchodní deník'!$R181&gt;=AH$1,1,0)</f>
        <v>0</v>
      </c>
      <c r="AI178">
        <f ca="1">IF('Obchodní deník'!$R181&gt;=AI$1,1,0)</f>
        <v>0</v>
      </c>
      <c r="AJ178">
        <f ca="1">IF('Obchodní deník'!$R181&gt;=AJ$1,1,0)</f>
        <v>0</v>
      </c>
      <c r="AK178">
        <f ca="1">IF('Obchodní deník'!$R181&gt;=AK$1,1,0)</f>
        <v>0</v>
      </c>
      <c r="AL178">
        <f ca="1">IF('Obchodní deník'!$R181&gt;=AL$1,1,0)</f>
        <v>0</v>
      </c>
      <c r="AM178">
        <f ca="1">IF('Obchodní deník'!$R181&gt;=AM$1,1,0)</f>
        <v>0</v>
      </c>
      <c r="AN178">
        <f ca="1">IF('Obchodní deník'!$R181&gt;=AN$1,1,0)</f>
        <v>0</v>
      </c>
      <c r="AO178">
        <f ca="1">IF('Obchodní deník'!$R181&gt;=AO$1,1,0)</f>
        <v>0</v>
      </c>
    </row>
    <row r="179" spans="1:41">
      <c r="A179" s="1">
        <v>178</v>
      </c>
      <c r="B179">
        <f ca="1">IF('Obchodní deník'!$R182&gt;=B$1,1,0)</f>
        <v>0</v>
      </c>
      <c r="C179">
        <f ca="1">IF('Obchodní deník'!$R182&gt;=C$1,1,0)</f>
        <v>0</v>
      </c>
      <c r="D179">
        <f ca="1">IF('Obchodní deník'!$R182&gt;=D$1,1,0)</f>
        <v>0</v>
      </c>
      <c r="E179">
        <f ca="1">IF('Obchodní deník'!$R182&gt;=E$1,1,0)</f>
        <v>0</v>
      </c>
      <c r="F179">
        <f ca="1">IF('Obchodní deník'!$R182&gt;=F$1,1,0)</f>
        <v>0</v>
      </c>
      <c r="G179">
        <f ca="1">IF('Obchodní deník'!$R182&gt;=G$1,1,0)</f>
        <v>0</v>
      </c>
      <c r="H179">
        <f ca="1">IF('Obchodní deník'!$R182&gt;=H$1,1,0)</f>
        <v>0</v>
      </c>
      <c r="I179">
        <f ca="1">IF('Obchodní deník'!$R182&gt;=I$1,1,0)</f>
        <v>0</v>
      </c>
      <c r="J179">
        <f ca="1">IF('Obchodní deník'!$R182&gt;=J$1,1,0)</f>
        <v>0</v>
      </c>
      <c r="K179">
        <f ca="1">IF('Obchodní deník'!$R182&gt;=K$1,1,0)</f>
        <v>0</v>
      </c>
      <c r="L179">
        <f ca="1">IF('Obchodní deník'!$R182&gt;=L$1,1,0)</f>
        <v>0</v>
      </c>
      <c r="M179">
        <f ca="1">IF('Obchodní deník'!$R182&gt;=M$1,1,0)</f>
        <v>0</v>
      </c>
      <c r="N179">
        <f ca="1">IF('Obchodní deník'!$R182&gt;=N$1,1,0)</f>
        <v>0</v>
      </c>
      <c r="O179">
        <f ca="1">IF('Obchodní deník'!$R182&gt;=O$1,1,0)</f>
        <v>0</v>
      </c>
      <c r="P179">
        <f ca="1">IF('Obchodní deník'!$R182&gt;=P$1,1,0)</f>
        <v>0</v>
      </c>
      <c r="Q179">
        <f ca="1">IF('Obchodní deník'!$R182&gt;=Q$1,1,0)</f>
        <v>0</v>
      </c>
      <c r="R179">
        <f ca="1">IF('Obchodní deník'!$R182&gt;=R$1,1,0)</f>
        <v>0</v>
      </c>
      <c r="S179">
        <f ca="1">IF('Obchodní deník'!$R182&gt;=S$1,1,0)</f>
        <v>0</v>
      </c>
      <c r="T179">
        <f ca="1">IF('Obchodní deník'!$R182&gt;=T$1,1,0)</f>
        <v>0</v>
      </c>
      <c r="U179">
        <f ca="1">IF('Obchodní deník'!$R182&gt;=U$1,1,0)</f>
        <v>0</v>
      </c>
      <c r="V179">
        <f ca="1">IF('Obchodní deník'!$R182&gt;=V$1,1,0)</f>
        <v>0</v>
      </c>
      <c r="W179">
        <f ca="1">IF('Obchodní deník'!$R182&gt;=W$1,1,0)</f>
        <v>0</v>
      </c>
      <c r="X179">
        <f ca="1">IF('Obchodní deník'!$R182&gt;=X$1,1,0)</f>
        <v>0</v>
      </c>
      <c r="Y179">
        <f ca="1">IF('Obchodní deník'!$R182&gt;=Y$1,1,0)</f>
        <v>0</v>
      </c>
      <c r="Z179">
        <f ca="1">IF('Obchodní deník'!$R182&gt;=Z$1,1,0)</f>
        <v>0</v>
      </c>
      <c r="AA179">
        <f ca="1">IF('Obchodní deník'!$R182&gt;=AA$1,1,0)</f>
        <v>0</v>
      </c>
      <c r="AB179">
        <f ca="1">IF('Obchodní deník'!$R182&gt;=AB$1,1,0)</f>
        <v>0</v>
      </c>
      <c r="AC179">
        <f ca="1">IF('Obchodní deník'!$R182&gt;=AC$1,1,0)</f>
        <v>0</v>
      </c>
      <c r="AD179">
        <f ca="1">IF('Obchodní deník'!$R182&gt;=AD$1,1,0)</f>
        <v>0</v>
      </c>
      <c r="AE179">
        <f ca="1">IF('Obchodní deník'!$R182&gt;=AE$1,1,0)</f>
        <v>0</v>
      </c>
      <c r="AF179">
        <f ca="1">IF('Obchodní deník'!$R182&gt;=AF$1,1,0)</f>
        <v>0</v>
      </c>
      <c r="AG179">
        <f ca="1">IF('Obchodní deník'!$R182&gt;=AG$1,1,0)</f>
        <v>0</v>
      </c>
      <c r="AH179">
        <f ca="1">IF('Obchodní deník'!$R182&gt;=AH$1,1,0)</f>
        <v>0</v>
      </c>
      <c r="AI179">
        <f ca="1">IF('Obchodní deník'!$R182&gt;=AI$1,1,0)</f>
        <v>0</v>
      </c>
      <c r="AJ179">
        <f ca="1">IF('Obchodní deník'!$R182&gt;=AJ$1,1,0)</f>
        <v>0</v>
      </c>
      <c r="AK179">
        <f ca="1">IF('Obchodní deník'!$R182&gt;=AK$1,1,0)</f>
        <v>0</v>
      </c>
      <c r="AL179">
        <f ca="1">IF('Obchodní deník'!$R182&gt;=AL$1,1,0)</f>
        <v>0</v>
      </c>
      <c r="AM179">
        <f ca="1">IF('Obchodní deník'!$R182&gt;=AM$1,1,0)</f>
        <v>0</v>
      </c>
      <c r="AN179">
        <f ca="1">IF('Obchodní deník'!$R182&gt;=AN$1,1,0)</f>
        <v>0</v>
      </c>
      <c r="AO179">
        <f ca="1">IF('Obchodní deník'!$R182&gt;=AO$1,1,0)</f>
        <v>0</v>
      </c>
    </row>
    <row r="180" spans="1:41">
      <c r="A180" s="1">
        <v>179</v>
      </c>
      <c r="B180">
        <f ca="1">IF('Obchodní deník'!$R183&gt;=B$1,1,0)</f>
        <v>0</v>
      </c>
      <c r="C180">
        <f ca="1">IF('Obchodní deník'!$R183&gt;=C$1,1,0)</f>
        <v>0</v>
      </c>
      <c r="D180">
        <f ca="1">IF('Obchodní deník'!$R183&gt;=D$1,1,0)</f>
        <v>0</v>
      </c>
      <c r="E180">
        <f ca="1">IF('Obchodní deník'!$R183&gt;=E$1,1,0)</f>
        <v>0</v>
      </c>
      <c r="F180">
        <f ca="1">IF('Obchodní deník'!$R183&gt;=F$1,1,0)</f>
        <v>0</v>
      </c>
      <c r="G180">
        <f ca="1">IF('Obchodní deník'!$R183&gt;=G$1,1,0)</f>
        <v>0</v>
      </c>
      <c r="H180">
        <f ca="1">IF('Obchodní deník'!$R183&gt;=H$1,1,0)</f>
        <v>0</v>
      </c>
      <c r="I180">
        <f ca="1">IF('Obchodní deník'!$R183&gt;=I$1,1,0)</f>
        <v>0</v>
      </c>
      <c r="J180">
        <f ca="1">IF('Obchodní deník'!$R183&gt;=J$1,1,0)</f>
        <v>0</v>
      </c>
      <c r="K180">
        <f ca="1">IF('Obchodní deník'!$R183&gt;=K$1,1,0)</f>
        <v>0</v>
      </c>
      <c r="L180">
        <f ca="1">IF('Obchodní deník'!$R183&gt;=L$1,1,0)</f>
        <v>0</v>
      </c>
      <c r="M180">
        <f ca="1">IF('Obchodní deník'!$R183&gt;=M$1,1,0)</f>
        <v>0</v>
      </c>
      <c r="N180">
        <f ca="1">IF('Obchodní deník'!$R183&gt;=N$1,1,0)</f>
        <v>0</v>
      </c>
      <c r="O180">
        <f ca="1">IF('Obchodní deník'!$R183&gt;=O$1,1,0)</f>
        <v>0</v>
      </c>
      <c r="P180">
        <f ca="1">IF('Obchodní deník'!$R183&gt;=P$1,1,0)</f>
        <v>0</v>
      </c>
      <c r="Q180">
        <f ca="1">IF('Obchodní deník'!$R183&gt;=Q$1,1,0)</f>
        <v>0</v>
      </c>
      <c r="R180">
        <f ca="1">IF('Obchodní deník'!$R183&gt;=R$1,1,0)</f>
        <v>0</v>
      </c>
      <c r="S180">
        <f ca="1">IF('Obchodní deník'!$R183&gt;=S$1,1,0)</f>
        <v>0</v>
      </c>
      <c r="T180">
        <f ca="1">IF('Obchodní deník'!$R183&gt;=T$1,1,0)</f>
        <v>0</v>
      </c>
      <c r="U180">
        <f ca="1">IF('Obchodní deník'!$R183&gt;=U$1,1,0)</f>
        <v>0</v>
      </c>
      <c r="V180">
        <f ca="1">IF('Obchodní deník'!$R183&gt;=V$1,1,0)</f>
        <v>0</v>
      </c>
      <c r="W180">
        <f ca="1">IF('Obchodní deník'!$R183&gt;=W$1,1,0)</f>
        <v>0</v>
      </c>
      <c r="X180">
        <f ca="1">IF('Obchodní deník'!$R183&gt;=X$1,1,0)</f>
        <v>0</v>
      </c>
      <c r="Y180">
        <f ca="1">IF('Obchodní deník'!$R183&gt;=Y$1,1,0)</f>
        <v>0</v>
      </c>
      <c r="Z180">
        <f ca="1">IF('Obchodní deník'!$R183&gt;=Z$1,1,0)</f>
        <v>0</v>
      </c>
      <c r="AA180">
        <f ca="1">IF('Obchodní deník'!$R183&gt;=AA$1,1,0)</f>
        <v>0</v>
      </c>
      <c r="AB180">
        <f ca="1">IF('Obchodní deník'!$R183&gt;=AB$1,1,0)</f>
        <v>0</v>
      </c>
      <c r="AC180">
        <f ca="1">IF('Obchodní deník'!$R183&gt;=AC$1,1,0)</f>
        <v>0</v>
      </c>
      <c r="AD180">
        <f ca="1">IF('Obchodní deník'!$R183&gt;=AD$1,1,0)</f>
        <v>0</v>
      </c>
      <c r="AE180">
        <f ca="1">IF('Obchodní deník'!$R183&gt;=AE$1,1,0)</f>
        <v>0</v>
      </c>
      <c r="AF180">
        <f ca="1">IF('Obchodní deník'!$R183&gt;=AF$1,1,0)</f>
        <v>0</v>
      </c>
      <c r="AG180">
        <f ca="1">IF('Obchodní deník'!$R183&gt;=AG$1,1,0)</f>
        <v>0</v>
      </c>
      <c r="AH180">
        <f ca="1">IF('Obchodní deník'!$R183&gt;=AH$1,1,0)</f>
        <v>0</v>
      </c>
      <c r="AI180">
        <f ca="1">IF('Obchodní deník'!$R183&gt;=AI$1,1,0)</f>
        <v>0</v>
      </c>
      <c r="AJ180">
        <f ca="1">IF('Obchodní deník'!$R183&gt;=AJ$1,1,0)</f>
        <v>0</v>
      </c>
      <c r="AK180">
        <f ca="1">IF('Obchodní deník'!$R183&gt;=AK$1,1,0)</f>
        <v>0</v>
      </c>
      <c r="AL180">
        <f ca="1">IF('Obchodní deník'!$R183&gt;=AL$1,1,0)</f>
        <v>0</v>
      </c>
      <c r="AM180">
        <f ca="1">IF('Obchodní deník'!$R183&gt;=AM$1,1,0)</f>
        <v>0</v>
      </c>
      <c r="AN180">
        <f ca="1">IF('Obchodní deník'!$R183&gt;=AN$1,1,0)</f>
        <v>0</v>
      </c>
      <c r="AO180">
        <f ca="1">IF('Obchodní deník'!$R183&gt;=AO$1,1,0)</f>
        <v>0</v>
      </c>
    </row>
    <row r="181" spans="1:41">
      <c r="A181" s="1">
        <v>180</v>
      </c>
      <c r="B181">
        <f ca="1">IF('Obchodní deník'!$R184&gt;=B$1,1,0)</f>
        <v>0</v>
      </c>
      <c r="C181">
        <f ca="1">IF('Obchodní deník'!$R184&gt;=C$1,1,0)</f>
        <v>0</v>
      </c>
      <c r="D181">
        <f ca="1">IF('Obchodní deník'!$R184&gt;=D$1,1,0)</f>
        <v>0</v>
      </c>
      <c r="E181">
        <f ca="1">IF('Obchodní deník'!$R184&gt;=E$1,1,0)</f>
        <v>0</v>
      </c>
      <c r="F181">
        <f ca="1">IF('Obchodní deník'!$R184&gt;=F$1,1,0)</f>
        <v>0</v>
      </c>
      <c r="G181">
        <f ca="1">IF('Obchodní deník'!$R184&gt;=G$1,1,0)</f>
        <v>0</v>
      </c>
      <c r="H181">
        <f ca="1">IF('Obchodní deník'!$R184&gt;=H$1,1,0)</f>
        <v>0</v>
      </c>
      <c r="I181">
        <f ca="1">IF('Obchodní deník'!$R184&gt;=I$1,1,0)</f>
        <v>0</v>
      </c>
      <c r="J181">
        <f ca="1">IF('Obchodní deník'!$R184&gt;=J$1,1,0)</f>
        <v>0</v>
      </c>
      <c r="K181">
        <f ca="1">IF('Obchodní deník'!$R184&gt;=K$1,1,0)</f>
        <v>0</v>
      </c>
      <c r="L181">
        <f ca="1">IF('Obchodní deník'!$R184&gt;=L$1,1,0)</f>
        <v>0</v>
      </c>
      <c r="M181">
        <f ca="1">IF('Obchodní deník'!$R184&gt;=M$1,1,0)</f>
        <v>0</v>
      </c>
      <c r="N181">
        <f ca="1">IF('Obchodní deník'!$R184&gt;=N$1,1,0)</f>
        <v>0</v>
      </c>
      <c r="O181">
        <f ca="1">IF('Obchodní deník'!$R184&gt;=O$1,1,0)</f>
        <v>0</v>
      </c>
      <c r="P181">
        <f ca="1">IF('Obchodní deník'!$R184&gt;=P$1,1,0)</f>
        <v>0</v>
      </c>
      <c r="Q181">
        <f ca="1">IF('Obchodní deník'!$R184&gt;=Q$1,1,0)</f>
        <v>0</v>
      </c>
      <c r="R181">
        <f ca="1">IF('Obchodní deník'!$R184&gt;=R$1,1,0)</f>
        <v>0</v>
      </c>
      <c r="S181">
        <f ca="1">IF('Obchodní deník'!$R184&gt;=S$1,1,0)</f>
        <v>0</v>
      </c>
      <c r="T181">
        <f ca="1">IF('Obchodní deník'!$R184&gt;=T$1,1,0)</f>
        <v>0</v>
      </c>
      <c r="U181">
        <f ca="1">IF('Obchodní deník'!$R184&gt;=U$1,1,0)</f>
        <v>0</v>
      </c>
      <c r="V181">
        <f ca="1">IF('Obchodní deník'!$R184&gt;=V$1,1,0)</f>
        <v>0</v>
      </c>
      <c r="W181">
        <f ca="1">IF('Obchodní deník'!$R184&gt;=W$1,1,0)</f>
        <v>0</v>
      </c>
      <c r="X181">
        <f ca="1">IF('Obchodní deník'!$R184&gt;=X$1,1,0)</f>
        <v>0</v>
      </c>
      <c r="Y181">
        <f ca="1">IF('Obchodní deník'!$R184&gt;=Y$1,1,0)</f>
        <v>0</v>
      </c>
      <c r="Z181">
        <f ca="1">IF('Obchodní deník'!$R184&gt;=Z$1,1,0)</f>
        <v>0</v>
      </c>
      <c r="AA181">
        <f ca="1">IF('Obchodní deník'!$R184&gt;=AA$1,1,0)</f>
        <v>0</v>
      </c>
      <c r="AB181">
        <f ca="1">IF('Obchodní deník'!$R184&gt;=AB$1,1,0)</f>
        <v>0</v>
      </c>
      <c r="AC181">
        <f ca="1">IF('Obchodní deník'!$R184&gt;=AC$1,1,0)</f>
        <v>0</v>
      </c>
      <c r="AD181">
        <f ca="1">IF('Obchodní deník'!$R184&gt;=AD$1,1,0)</f>
        <v>0</v>
      </c>
      <c r="AE181">
        <f ca="1">IF('Obchodní deník'!$R184&gt;=AE$1,1,0)</f>
        <v>0</v>
      </c>
      <c r="AF181">
        <f ca="1">IF('Obchodní deník'!$R184&gt;=AF$1,1,0)</f>
        <v>0</v>
      </c>
      <c r="AG181">
        <f ca="1">IF('Obchodní deník'!$R184&gt;=AG$1,1,0)</f>
        <v>0</v>
      </c>
      <c r="AH181">
        <f ca="1">IF('Obchodní deník'!$R184&gt;=AH$1,1,0)</f>
        <v>0</v>
      </c>
      <c r="AI181">
        <f ca="1">IF('Obchodní deník'!$R184&gt;=AI$1,1,0)</f>
        <v>0</v>
      </c>
      <c r="AJ181">
        <f ca="1">IF('Obchodní deník'!$R184&gt;=AJ$1,1,0)</f>
        <v>0</v>
      </c>
      <c r="AK181">
        <f ca="1">IF('Obchodní deník'!$R184&gt;=AK$1,1,0)</f>
        <v>0</v>
      </c>
      <c r="AL181">
        <f ca="1">IF('Obchodní deník'!$R184&gt;=AL$1,1,0)</f>
        <v>0</v>
      </c>
      <c r="AM181">
        <f ca="1">IF('Obchodní deník'!$R184&gt;=AM$1,1,0)</f>
        <v>0</v>
      </c>
      <c r="AN181">
        <f ca="1">IF('Obchodní deník'!$R184&gt;=AN$1,1,0)</f>
        <v>0</v>
      </c>
      <c r="AO181">
        <f ca="1">IF('Obchodní deník'!$R184&gt;=AO$1,1,0)</f>
        <v>0</v>
      </c>
    </row>
    <row r="182" spans="1:41">
      <c r="A182" s="1">
        <v>181</v>
      </c>
      <c r="B182">
        <f ca="1">IF('Obchodní deník'!$R185&gt;=B$1,1,0)</f>
        <v>0</v>
      </c>
      <c r="C182">
        <f ca="1">IF('Obchodní deník'!$R185&gt;=C$1,1,0)</f>
        <v>0</v>
      </c>
      <c r="D182">
        <f ca="1">IF('Obchodní deník'!$R185&gt;=D$1,1,0)</f>
        <v>0</v>
      </c>
      <c r="E182">
        <f ca="1">IF('Obchodní deník'!$R185&gt;=E$1,1,0)</f>
        <v>0</v>
      </c>
      <c r="F182">
        <f ca="1">IF('Obchodní deník'!$R185&gt;=F$1,1,0)</f>
        <v>0</v>
      </c>
      <c r="G182">
        <f ca="1">IF('Obchodní deník'!$R185&gt;=G$1,1,0)</f>
        <v>0</v>
      </c>
      <c r="H182">
        <f ca="1">IF('Obchodní deník'!$R185&gt;=H$1,1,0)</f>
        <v>0</v>
      </c>
      <c r="I182">
        <f ca="1">IF('Obchodní deník'!$R185&gt;=I$1,1,0)</f>
        <v>0</v>
      </c>
      <c r="J182">
        <f ca="1">IF('Obchodní deník'!$R185&gt;=J$1,1,0)</f>
        <v>0</v>
      </c>
      <c r="K182">
        <f ca="1">IF('Obchodní deník'!$R185&gt;=K$1,1,0)</f>
        <v>0</v>
      </c>
      <c r="L182">
        <f ca="1">IF('Obchodní deník'!$R185&gt;=L$1,1,0)</f>
        <v>0</v>
      </c>
      <c r="M182">
        <f ca="1">IF('Obchodní deník'!$R185&gt;=M$1,1,0)</f>
        <v>0</v>
      </c>
      <c r="N182">
        <f ca="1">IF('Obchodní deník'!$R185&gt;=N$1,1,0)</f>
        <v>0</v>
      </c>
      <c r="O182">
        <f ca="1">IF('Obchodní deník'!$R185&gt;=O$1,1,0)</f>
        <v>0</v>
      </c>
      <c r="P182">
        <f ca="1">IF('Obchodní deník'!$R185&gt;=P$1,1,0)</f>
        <v>0</v>
      </c>
      <c r="Q182">
        <f ca="1">IF('Obchodní deník'!$R185&gt;=Q$1,1,0)</f>
        <v>0</v>
      </c>
      <c r="R182">
        <f ca="1">IF('Obchodní deník'!$R185&gt;=R$1,1,0)</f>
        <v>0</v>
      </c>
      <c r="S182">
        <f ca="1">IF('Obchodní deník'!$R185&gt;=S$1,1,0)</f>
        <v>0</v>
      </c>
      <c r="T182">
        <f ca="1">IF('Obchodní deník'!$R185&gt;=T$1,1,0)</f>
        <v>0</v>
      </c>
      <c r="U182">
        <f ca="1">IF('Obchodní deník'!$R185&gt;=U$1,1,0)</f>
        <v>0</v>
      </c>
      <c r="V182">
        <f ca="1">IF('Obchodní deník'!$R185&gt;=V$1,1,0)</f>
        <v>0</v>
      </c>
      <c r="W182">
        <f ca="1">IF('Obchodní deník'!$R185&gt;=W$1,1,0)</f>
        <v>0</v>
      </c>
      <c r="X182">
        <f ca="1">IF('Obchodní deník'!$R185&gt;=X$1,1,0)</f>
        <v>0</v>
      </c>
      <c r="Y182">
        <f ca="1">IF('Obchodní deník'!$R185&gt;=Y$1,1,0)</f>
        <v>0</v>
      </c>
      <c r="Z182">
        <f ca="1">IF('Obchodní deník'!$R185&gt;=Z$1,1,0)</f>
        <v>0</v>
      </c>
      <c r="AA182">
        <f ca="1">IF('Obchodní deník'!$R185&gt;=AA$1,1,0)</f>
        <v>0</v>
      </c>
      <c r="AB182">
        <f ca="1">IF('Obchodní deník'!$R185&gt;=AB$1,1,0)</f>
        <v>0</v>
      </c>
      <c r="AC182">
        <f ca="1">IF('Obchodní deník'!$R185&gt;=AC$1,1,0)</f>
        <v>0</v>
      </c>
      <c r="AD182">
        <f ca="1">IF('Obchodní deník'!$R185&gt;=AD$1,1,0)</f>
        <v>0</v>
      </c>
      <c r="AE182">
        <f ca="1">IF('Obchodní deník'!$R185&gt;=AE$1,1,0)</f>
        <v>0</v>
      </c>
      <c r="AF182">
        <f ca="1">IF('Obchodní deník'!$R185&gt;=AF$1,1,0)</f>
        <v>0</v>
      </c>
      <c r="AG182">
        <f ca="1">IF('Obchodní deník'!$R185&gt;=AG$1,1,0)</f>
        <v>0</v>
      </c>
      <c r="AH182">
        <f ca="1">IF('Obchodní deník'!$R185&gt;=AH$1,1,0)</f>
        <v>0</v>
      </c>
      <c r="AI182">
        <f ca="1">IF('Obchodní deník'!$R185&gt;=AI$1,1,0)</f>
        <v>0</v>
      </c>
      <c r="AJ182">
        <f ca="1">IF('Obchodní deník'!$R185&gt;=AJ$1,1,0)</f>
        <v>0</v>
      </c>
      <c r="AK182">
        <f ca="1">IF('Obchodní deník'!$R185&gt;=AK$1,1,0)</f>
        <v>0</v>
      </c>
      <c r="AL182">
        <f ca="1">IF('Obchodní deník'!$R185&gt;=AL$1,1,0)</f>
        <v>0</v>
      </c>
      <c r="AM182">
        <f ca="1">IF('Obchodní deník'!$R185&gt;=AM$1,1,0)</f>
        <v>0</v>
      </c>
      <c r="AN182">
        <f ca="1">IF('Obchodní deník'!$R185&gt;=AN$1,1,0)</f>
        <v>0</v>
      </c>
      <c r="AO182">
        <f ca="1">IF('Obchodní deník'!$R185&gt;=AO$1,1,0)</f>
        <v>0</v>
      </c>
    </row>
    <row r="183" spans="1:41">
      <c r="A183" s="1">
        <v>182</v>
      </c>
      <c r="B183">
        <f ca="1">IF('Obchodní deník'!$R186&gt;=B$1,1,0)</f>
        <v>0</v>
      </c>
      <c r="C183">
        <f ca="1">IF('Obchodní deník'!$R186&gt;=C$1,1,0)</f>
        <v>0</v>
      </c>
      <c r="D183">
        <f ca="1">IF('Obchodní deník'!$R186&gt;=D$1,1,0)</f>
        <v>0</v>
      </c>
      <c r="E183">
        <f ca="1">IF('Obchodní deník'!$R186&gt;=E$1,1,0)</f>
        <v>0</v>
      </c>
      <c r="F183">
        <f ca="1">IF('Obchodní deník'!$R186&gt;=F$1,1,0)</f>
        <v>0</v>
      </c>
      <c r="G183">
        <f ca="1">IF('Obchodní deník'!$R186&gt;=G$1,1,0)</f>
        <v>0</v>
      </c>
      <c r="H183">
        <f ca="1">IF('Obchodní deník'!$R186&gt;=H$1,1,0)</f>
        <v>0</v>
      </c>
      <c r="I183">
        <f ca="1">IF('Obchodní deník'!$R186&gt;=I$1,1,0)</f>
        <v>0</v>
      </c>
      <c r="J183">
        <f ca="1">IF('Obchodní deník'!$R186&gt;=J$1,1,0)</f>
        <v>0</v>
      </c>
      <c r="K183">
        <f ca="1">IF('Obchodní deník'!$R186&gt;=K$1,1,0)</f>
        <v>0</v>
      </c>
      <c r="L183">
        <f ca="1">IF('Obchodní deník'!$R186&gt;=L$1,1,0)</f>
        <v>0</v>
      </c>
      <c r="M183">
        <f ca="1">IF('Obchodní deník'!$R186&gt;=M$1,1,0)</f>
        <v>0</v>
      </c>
      <c r="N183">
        <f ca="1">IF('Obchodní deník'!$R186&gt;=N$1,1,0)</f>
        <v>0</v>
      </c>
      <c r="O183">
        <f ca="1">IF('Obchodní deník'!$R186&gt;=O$1,1,0)</f>
        <v>0</v>
      </c>
      <c r="P183">
        <f ca="1">IF('Obchodní deník'!$R186&gt;=P$1,1,0)</f>
        <v>0</v>
      </c>
      <c r="Q183">
        <f ca="1">IF('Obchodní deník'!$R186&gt;=Q$1,1,0)</f>
        <v>0</v>
      </c>
      <c r="R183">
        <f ca="1">IF('Obchodní deník'!$R186&gt;=R$1,1,0)</f>
        <v>0</v>
      </c>
      <c r="S183">
        <f ca="1">IF('Obchodní deník'!$R186&gt;=S$1,1,0)</f>
        <v>0</v>
      </c>
      <c r="T183">
        <f ca="1">IF('Obchodní deník'!$R186&gt;=T$1,1,0)</f>
        <v>0</v>
      </c>
      <c r="U183">
        <f ca="1">IF('Obchodní deník'!$R186&gt;=U$1,1,0)</f>
        <v>0</v>
      </c>
      <c r="V183">
        <f ca="1">IF('Obchodní deník'!$R186&gt;=V$1,1,0)</f>
        <v>0</v>
      </c>
      <c r="W183">
        <f ca="1">IF('Obchodní deník'!$R186&gt;=W$1,1,0)</f>
        <v>0</v>
      </c>
      <c r="X183">
        <f ca="1">IF('Obchodní deník'!$R186&gt;=X$1,1,0)</f>
        <v>0</v>
      </c>
      <c r="Y183">
        <f ca="1">IF('Obchodní deník'!$R186&gt;=Y$1,1,0)</f>
        <v>0</v>
      </c>
      <c r="Z183">
        <f ca="1">IF('Obchodní deník'!$R186&gt;=Z$1,1,0)</f>
        <v>0</v>
      </c>
      <c r="AA183">
        <f ca="1">IF('Obchodní deník'!$R186&gt;=AA$1,1,0)</f>
        <v>0</v>
      </c>
      <c r="AB183">
        <f ca="1">IF('Obchodní deník'!$R186&gt;=AB$1,1,0)</f>
        <v>0</v>
      </c>
      <c r="AC183">
        <f ca="1">IF('Obchodní deník'!$R186&gt;=AC$1,1,0)</f>
        <v>0</v>
      </c>
      <c r="AD183">
        <f ca="1">IF('Obchodní deník'!$R186&gt;=AD$1,1,0)</f>
        <v>0</v>
      </c>
      <c r="AE183">
        <f ca="1">IF('Obchodní deník'!$R186&gt;=AE$1,1,0)</f>
        <v>0</v>
      </c>
      <c r="AF183">
        <f ca="1">IF('Obchodní deník'!$R186&gt;=AF$1,1,0)</f>
        <v>0</v>
      </c>
      <c r="AG183">
        <f ca="1">IF('Obchodní deník'!$R186&gt;=AG$1,1,0)</f>
        <v>0</v>
      </c>
      <c r="AH183">
        <f ca="1">IF('Obchodní deník'!$R186&gt;=AH$1,1,0)</f>
        <v>0</v>
      </c>
      <c r="AI183">
        <f ca="1">IF('Obchodní deník'!$R186&gt;=AI$1,1,0)</f>
        <v>0</v>
      </c>
      <c r="AJ183">
        <f ca="1">IF('Obchodní deník'!$R186&gt;=AJ$1,1,0)</f>
        <v>0</v>
      </c>
      <c r="AK183">
        <f ca="1">IF('Obchodní deník'!$R186&gt;=AK$1,1,0)</f>
        <v>0</v>
      </c>
      <c r="AL183">
        <f ca="1">IF('Obchodní deník'!$R186&gt;=AL$1,1,0)</f>
        <v>0</v>
      </c>
      <c r="AM183">
        <f ca="1">IF('Obchodní deník'!$R186&gt;=AM$1,1,0)</f>
        <v>0</v>
      </c>
      <c r="AN183">
        <f ca="1">IF('Obchodní deník'!$R186&gt;=AN$1,1,0)</f>
        <v>0</v>
      </c>
      <c r="AO183">
        <f ca="1">IF('Obchodní deník'!$R186&gt;=AO$1,1,0)</f>
        <v>0</v>
      </c>
    </row>
    <row r="184" spans="1:41">
      <c r="A184" s="1">
        <v>183</v>
      </c>
      <c r="B184">
        <f ca="1">IF('Obchodní deník'!$R187&gt;=B$1,1,0)</f>
        <v>0</v>
      </c>
      <c r="C184">
        <f ca="1">IF('Obchodní deník'!$R187&gt;=C$1,1,0)</f>
        <v>0</v>
      </c>
      <c r="D184">
        <f ca="1">IF('Obchodní deník'!$R187&gt;=D$1,1,0)</f>
        <v>0</v>
      </c>
      <c r="E184">
        <f ca="1">IF('Obchodní deník'!$R187&gt;=E$1,1,0)</f>
        <v>0</v>
      </c>
      <c r="F184">
        <f ca="1">IF('Obchodní deník'!$R187&gt;=F$1,1,0)</f>
        <v>0</v>
      </c>
      <c r="G184">
        <f ca="1">IF('Obchodní deník'!$R187&gt;=G$1,1,0)</f>
        <v>0</v>
      </c>
      <c r="H184">
        <f ca="1">IF('Obchodní deník'!$R187&gt;=H$1,1,0)</f>
        <v>0</v>
      </c>
      <c r="I184">
        <f ca="1">IF('Obchodní deník'!$R187&gt;=I$1,1,0)</f>
        <v>0</v>
      </c>
      <c r="J184">
        <f ca="1">IF('Obchodní deník'!$R187&gt;=J$1,1,0)</f>
        <v>0</v>
      </c>
      <c r="K184">
        <f ca="1">IF('Obchodní deník'!$R187&gt;=K$1,1,0)</f>
        <v>0</v>
      </c>
      <c r="L184">
        <f ca="1">IF('Obchodní deník'!$R187&gt;=L$1,1,0)</f>
        <v>0</v>
      </c>
      <c r="M184">
        <f ca="1">IF('Obchodní deník'!$R187&gt;=M$1,1,0)</f>
        <v>0</v>
      </c>
      <c r="N184">
        <f ca="1">IF('Obchodní deník'!$R187&gt;=N$1,1,0)</f>
        <v>0</v>
      </c>
      <c r="O184">
        <f ca="1">IF('Obchodní deník'!$R187&gt;=O$1,1,0)</f>
        <v>0</v>
      </c>
      <c r="P184">
        <f ca="1">IF('Obchodní deník'!$R187&gt;=P$1,1,0)</f>
        <v>0</v>
      </c>
      <c r="Q184">
        <f ca="1">IF('Obchodní deník'!$R187&gt;=Q$1,1,0)</f>
        <v>0</v>
      </c>
      <c r="R184">
        <f ca="1">IF('Obchodní deník'!$R187&gt;=R$1,1,0)</f>
        <v>0</v>
      </c>
      <c r="S184">
        <f ca="1">IF('Obchodní deník'!$R187&gt;=S$1,1,0)</f>
        <v>0</v>
      </c>
      <c r="T184">
        <f ca="1">IF('Obchodní deník'!$R187&gt;=T$1,1,0)</f>
        <v>0</v>
      </c>
      <c r="U184">
        <f ca="1">IF('Obchodní deník'!$R187&gt;=U$1,1,0)</f>
        <v>0</v>
      </c>
      <c r="V184">
        <f ca="1">IF('Obchodní deník'!$R187&gt;=V$1,1,0)</f>
        <v>0</v>
      </c>
      <c r="W184">
        <f ca="1">IF('Obchodní deník'!$R187&gt;=W$1,1,0)</f>
        <v>0</v>
      </c>
      <c r="X184">
        <f ca="1">IF('Obchodní deník'!$R187&gt;=X$1,1,0)</f>
        <v>0</v>
      </c>
      <c r="Y184">
        <f ca="1">IF('Obchodní deník'!$R187&gt;=Y$1,1,0)</f>
        <v>0</v>
      </c>
      <c r="Z184">
        <f ca="1">IF('Obchodní deník'!$R187&gt;=Z$1,1,0)</f>
        <v>0</v>
      </c>
      <c r="AA184">
        <f ca="1">IF('Obchodní deník'!$R187&gt;=AA$1,1,0)</f>
        <v>0</v>
      </c>
      <c r="AB184">
        <f ca="1">IF('Obchodní deník'!$R187&gt;=AB$1,1,0)</f>
        <v>0</v>
      </c>
      <c r="AC184">
        <f ca="1">IF('Obchodní deník'!$R187&gt;=AC$1,1,0)</f>
        <v>0</v>
      </c>
      <c r="AD184">
        <f ca="1">IF('Obchodní deník'!$R187&gt;=AD$1,1,0)</f>
        <v>0</v>
      </c>
      <c r="AE184">
        <f ca="1">IF('Obchodní deník'!$R187&gt;=AE$1,1,0)</f>
        <v>0</v>
      </c>
      <c r="AF184">
        <f ca="1">IF('Obchodní deník'!$R187&gt;=AF$1,1,0)</f>
        <v>0</v>
      </c>
      <c r="AG184">
        <f ca="1">IF('Obchodní deník'!$R187&gt;=AG$1,1,0)</f>
        <v>0</v>
      </c>
      <c r="AH184">
        <f ca="1">IF('Obchodní deník'!$R187&gt;=AH$1,1,0)</f>
        <v>0</v>
      </c>
      <c r="AI184">
        <f ca="1">IF('Obchodní deník'!$R187&gt;=AI$1,1,0)</f>
        <v>0</v>
      </c>
      <c r="AJ184">
        <f ca="1">IF('Obchodní deník'!$R187&gt;=AJ$1,1,0)</f>
        <v>0</v>
      </c>
      <c r="AK184">
        <f ca="1">IF('Obchodní deník'!$R187&gt;=AK$1,1,0)</f>
        <v>0</v>
      </c>
      <c r="AL184">
        <f ca="1">IF('Obchodní deník'!$R187&gt;=AL$1,1,0)</f>
        <v>0</v>
      </c>
      <c r="AM184">
        <f ca="1">IF('Obchodní deník'!$R187&gt;=AM$1,1,0)</f>
        <v>0</v>
      </c>
      <c r="AN184">
        <f ca="1">IF('Obchodní deník'!$R187&gt;=AN$1,1,0)</f>
        <v>0</v>
      </c>
      <c r="AO184">
        <f ca="1">IF('Obchodní deník'!$R187&gt;=AO$1,1,0)</f>
        <v>0</v>
      </c>
    </row>
    <row r="185" spans="1:41">
      <c r="A185" s="1">
        <v>184</v>
      </c>
      <c r="B185">
        <f ca="1">IF('Obchodní deník'!$R188&gt;=B$1,1,0)</f>
        <v>0</v>
      </c>
      <c r="C185">
        <f ca="1">IF('Obchodní deník'!$R188&gt;=C$1,1,0)</f>
        <v>0</v>
      </c>
      <c r="D185">
        <f ca="1">IF('Obchodní deník'!$R188&gt;=D$1,1,0)</f>
        <v>0</v>
      </c>
      <c r="E185">
        <f ca="1">IF('Obchodní deník'!$R188&gt;=E$1,1,0)</f>
        <v>0</v>
      </c>
      <c r="F185">
        <f ca="1">IF('Obchodní deník'!$R188&gt;=F$1,1,0)</f>
        <v>0</v>
      </c>
      <c r="G185">
        <f ca="1">IF('Obchodní deník'!$R188&gt;=G$1,1,0)</f>
        <v>0</v>
      </c>
      <c r="H185">
        <f ca="1">IF('Obchodní deník'!$R188&gt;=H$1,1,0)</f>
        <v>0</v>
      </c>
      <c r="I185">
        <f ca="1">IF('Obchodní deník'!$R188&gt;=I$1,1,0)</f>
        <v>0</v>
      </c>
      <c r="J185">
        <f ca="1">IF('Obchodní deník'!$R188&gt;=J$1,1,0)</f>
        <v>0</v>
      </c>
      <c r="K185">
        <f ca="1">IF('Obchodní deník'!$R188&gt;=K$1,1,0)</f>
        <v>0</v>
      </c>
      <c r="L185">
        <f ca="1">IF('Obchodní deník'!$R188&gt;=L$1,1,0)</f>
        <v>0</v>
      </c>
      <c r="M185">
        <f ca="1">IF('Obchodní deník'!$R188&gt;=M$1,1,0)</f>
        <v>0</v>
      </c>
      <c r="N185">
        <f ca="1">IF('Obchodní deník'!$R188&gt;=N$1,1,0)</f>
        <v>0</v>
      </c>
      <c r="O185">
        <f ca="1">IF('Obchodní deník'!$R188&gt;=O$1,1,0)</f>
        <v>0</v>
      </c>
      <c r="P185">
        <f ca="1">IF('Obchodní deník'!$R188&gt;=P$1,1,0)</f>
        <v>0</v>
      </c>
      <c r="Q185">
        <f ca="1">IF('Obchodní deník'!$R188&gt;=Q$1,1,0)</f>
        <v>0</v>
      </c>
      <c r="R185">
        <f ca="1">IF('Obchodní deník'!$R188&gt;=R$1,1,0)</f>
        <v>0</v>
      </c>
      <c r="S185">
        <f ca="1">IF('Obchodní deník'!$R188&gt;=S$1,1,0)</f>
        <v>0</v>
      </c>
      <c r="T185">
        <f ca="1">IF('Obchodní deník'!$R188&gt;=T$1,1,0)</f>
        <v>0</v>
      </c>
      <c r="U185">
        <f ca="1">IF('Obchodní deník'!$R188&gt;=U$1,1,0)</f>
        <v>0</v>
      </c>
      <c r="V185">
        <f ca="1">IF('Obchodní deník'!$R188&gt;=V$1,1,0)</f>
        <v>0</v>
      </c>
      <c r="W185">
        <f ca="1">IF('Obchodní deník'!$R188&gt;=W$1,1,0)</f>
        <v>0</v>
      </c>
      <c r="X185">
        <f ca="1">IF('Obchodní deník'!$R188&gt;=X$1,1,0)</f>
        <v>0</v>
      </c>
      <c r="Y185">
        <f ca="1">IF('Obchodní deník'!$R188&gt;=Y$1,1,0)</f>
        <v>0</v>
      </c>
      <c r="Z185">
        <f ca="1">IF('Obchodní deník'!$R188&gt;=Z$1,1,0)</f>
        <v>0</v>
      </c>
      <c r="AA185">
        <f ca="1">IF('Obchodní deník'!$R188&gt;=AA$1,1,0)</f>
        <v>0</v>
      </c>
      <c r="AB185">
        <f ca="1">IF('Obchodní deník'!$R188&gt;=AB$1,1,0)</f>
        <v>0</v>
      </c>
      <c r="AC185">
        <f ca="1">IF('Obchodní deník'!$R188&gt;=AC$1,1,0)</f>
        <v>0</v>
      </c>
      <c r="AD185">
        <f ca="1">IF('Obchodní deník'!$R188&gt;=AD$1,1,0)</f>
        <v>0</v>
      </c>
      <c r="AE185">
        <f ca="1">IF('Obchodní deník'!$R188&gt;=AE$1,1,0)</f>
        <v>0</v>
      </c>
      <c r="AF185">
        <f ca="1">IF('Obchodní deník'!$R188&gt;=AF$1,1,0)</f>
        <v>0</v>
      </c>
      <c r="AG185">
        <f ca="1">IF('Obchodní deník'!$R188&gt;=AG$1,1,0)</f>
        <v>0</v>
      </c>
      <c r="AH185">
        <f ca="1">IF('Obchodní deník'!$R188&gt;=AH$1,1,0)</f>
        <v>0</v>
      </c>
      <c r="AI185">
        <f ca="1">IF('Obchodní deník'!$R188&gt;=AI$1,1,0)</f>
        <v>0</v>
      </c>
      <c r="AJ185">
        <f ca="1">IF('Obchodní deník'!$R188&gt;=AJ$1,1,0)</f>
        <v>0</v>
      </c>
      <c r="AK185">
        <f ca="1">IF('Obchodní deník'!$R188&gt;=AK$1,1,0)</f>
        <v>0</v>
      </c>
      <c r="AL185">
        <f ca="1">IF('Obchodní deník'!$R188&gt;=AL$1,1,0)</f>
        <v>0</v>
      </c>
      <c r="AM185">
        <f ca="1">IF('Obchodní deník'!$R188&gt;=AM$1,1,0)</f>
        <v>0</v>
      </c>
      <c r="AN185">
        <f ca="1">IF('Obchodní deník'!$R188&gt;=AN$1,1,0)</f>
        <v>0</v>
      </c>
      <c r="AO185">
        <f ca="1">IF('Obchodní deník'!$R188&gt;=AO$1,1,0)</f>
        <v>0</v>
      </c>
    </row>
    <row r="186" spans="1:41">
      <c r="A186" s="1">
        <v>185</v>
      </c>
      <c r="B186">
        <f ca="1">IF('Obchodní deník'!$R189&gt;=B$1,1,0)</f>
        <v>0</v>
      </c>
      <c r="C186">
        <f ca="1">IF('Obchodní deník'!$R189&gt;=C$1,1,0)</f>
        <v>0</v>
      </c>
      <c r="D186">
        <f ca="1">IF('Obchodní deník'!$R189&gt;=D$1,1,0)</f>
        <v>0</v>
      </c>
      <c r="E186">
        <f ca="1">IF('Obchodní deník'!$R189&gt;=E$1,1,0)</f>
        <v>0</v>
      </c>
      <c r="F186">
        <f ca="1">IF('Obchodní deník'!$R189&gt;=F$1,1,0)</f>
        <v>0</v>
      </c>
      <c r="G186">
        <f ca="1">IF('Obchodní deník'!$R189&gt;=G$1,1,0)</f>
        <v>0</v>
      </c>
      <c r="H186">
        <f ca="1">IF('Obchodní deník'!$R189&gt;=H$1,1,0)</f>
        <v>0</v>
      </c>
      <c r="I186">
        <f ca="1">IF('Obchodní deník'!$R189&gt;=I$1,1,0)</f>
        <v>0</v>
      </c>
      <c r="J186">
        <f ca="1">IF('Obchodní deník'!$R189&gt;=J$1,1,0)</f>
        <v>0</v>
      </c>
      <c r="K186">
        <f ca="1">IF('Obchodní deník'!$R189&gt;=K$1,1,0)</f>
        <v>0</v>
      </c>
      <c r="L186">
        <f ca="1">IF('Obchodní deník'!$R189&gt;=L$1,1,0)</f>
        <v>0</v>
      </c>
      <c r="M186">
        <f ca="1">IF('Obchodní deník'!$R189&gt;=M$1,1,0)</f>
        <v>0</v>
      </c>
      <c r="N186">
        <f ca="1">IF('Obchodní deník'!$R189&gt;=N$1,1,0)</f>
        <v>0</v>
      </c>
      <c r="O186">
        <f ca="1">IF('Obchodní deník'!$R189&gt;=O$1,1,0)</f>
        <v>0</v>
      </c>
      <c r="P186">
        <f ca="1">IF('Obchodní deník'!$R189&gt;=P$1,1,0)</f>
        <v>0</v>
      </c>
      <c r="Q186">
        <f ca="1">IF('Obchodní deník'!$R189&gt;=Q$1,1,0)</f>
        <v>0</v>
      </c>
      <c r="R186">
        <f ca="1">IF('Obchodní deník'!$R189&gt;=R$1,1,0)</f>
        <v>0</v>
      </c>
      <c r="S186">
        <f ca="1">IF('Obchodní deník'!$R189&gt;=S$1,1,0)</f>
        <v>0</v>
      </c>
      <c r="T186">
        <f ca="1">IF('Obchodní deník'!$R189&gt;=T$1,1,0)</f>
        <v>0</v>
      </c>
      <c r="U186">
        <f ca="1">IF('Obchodní deník'!$R189&gt;=U$1,1,0)</f>
        <v>0</v>
      </c>
      <c r="V186">
        <f ca="1">IF('Obchodní deník'!$R189&gt;=V$1,1,0)</f>
        <v>0</v>
      </c>
      <c r="W186">
        <f ca="1">IF('Obchodní deník'!$R189&gt;=W$1,1,0)</f>
        <v>0</v>
      </c>
      <c r="X186">
        <f ca="1">IF('Obchodní deník'!$R189&gt;=X$1,1,0)</f>
        <v>0</v>
      </c>
      <c r="Y186">
        <f ca="1">IF('Obchodní deník'!$R189&gt;=Y$1,1,0)</f>
        <v>0</v>
      </c>
      <c r="Z186">
        <f ca="1">IF('Obchodní deník'!$R189&gt;=Z$1,1,0)</f>
        <v>0</v>
      </c>
      <c r="AA186">
        <f ca="1">IF('Obchodní deník'!$R189&gt;=AA$1,1,0)</f>
        <v>0</v>
      </c>
      <c r="AB186">
        <f ca="1">IF('Obchodní deník'!$R189&gt;=AB$1,1,0)</f>
        <v>0</v>
      </c>
      <c r="AC186">
        <f ca="1">IF('Obchodní deník'!$R189&gt;=AC$1,1,0)</f>
        <v>0</v>
      </c>
      <c r="AD186">
        <f ca="1">IF('Obchodní deník'!$R189&gt;=AD$1,1,0)</f>
        <v>0</v>
      </c>
      <c r="AE186">
        <f ca="1">IF('Obchodní deník'!$R189&gt;=AE$1,1,0)</f>
        <v>0</v>
      </c>
      <c r="AF186">
        <f ca="1">IF('Obchodní deník'!$R189&gt;=AF$1,1,0)</f>
        <v>0</v>
      </c>
      <c r="AG186">
        <f ca="1">IF('Obchodní deník'!$R189&gt;=AG$1,1,0)</f>
        <v>0</v>
      </c>
      <c r="AH186">
        <f ca="1">IF('Obchodní deník'!$R189&gt;=AH$1,1,0)</f>
        <v>0</v>
      </c>
      <c r="AI186">
        <f ca="1">IF('Obchodní deník'!$R189&gt;=AI$1,1,0)</f>
        <v>0</v>
      </c>
      <c r="AJ186">
        <f ca="1">IF('Obchodní deník'!$R189&gt;=AJ$1,1,0)</f>
        <v>0</v>
      </c>
      <c r="AK186">
        <f ca="1">IF('Obchodní deník'!$R189&gt;=AK$1,1,0)</f>
        <v>0</v>
      </c>
      <c r="AL186">
        <f ca="1">IF('Obchodní deník'!$R189&gt;=AL$1,1,0)</f>
        <v>0</v>
      </c>
      <c r="AM186">
        <f ca="1">IF('Obchodní deník'!$R189&gt;=AM$1,1,0)</f>
        <v>0</v>
      </c>
      <c r="AN186">
        <f ca="1">IF('Obchodní deník'!$R189&gt;=AN$1,1,0)</f>
        <v>0</v>
      </c>
      <c r="AO186">
        <f ca="1">IF('Obchodní deník'!$R189&gt;=AO$1,1,0)</f>
        <v>0</v>
      </c>
    </row>
    <row r="187" spans="1:41">
      <c r="A187" s="1">
        <v>186</v>
      </c>
      <c r="B187">
        <f ca="1">IF('Obchodní deník'!$R190&gt;=B$1,1,0)</f>
        <v>0</v>
      </c>
      <c r="C187">
        <f ca="1">IF('Obchodní deník'!$R190&gt;=C$1,1,0)</f>
        <v>0</v>
      </c>
      <c r="D187">
        <f ca="1">IF('Obchodní deník'!$R190&gt;=D$1,1,0)</f>
        <v>0</v>
      </c>
      <c r="E187">
        <f ca="1">IF('Obchodní deník'!$R190&gt;=E$1,1,0)</f>
        <v>0</v>
      </c>
      <c r="F187">
        <f ca="1">IF('Obchodní deník'!$R190&gt;=F$1,1,0)</f>
        <v>0</v>
      </c>
      <c r="G187">
        <f ca="1">IF('Obchodní deník'!$R190&gt;=G$1,1,0)</f>
        <v>0</v>
      </c>
      <c r="H187">
        <f ca="1">IF('Obchodní deník'!$R190&gt;=H$1,1,0)</f>
        <v>0</v>
      </c>
      <c r="I187">
        <f ca="1">IF('Obchodní deník'!$R190&gt;=I$1,1,0)</f>
        <v>0</v>
      </c>
      <c r="J187">
        <f ca="1">IF('Obchodní deník'!$R190&gt;=J$1,1,0)</f>
        <v>0</v>
      </c>
      <c r="K187">
        <f ca="1">IF('Obchodní deník'!$R190&gt;=K$1,1,0)</f>
        <v>0</v>
      </c>
      <c r="L187">
        <f ca="1">IF('Obchodní deník'!$R190&gt;=L$1,1,0)</f>
        <v>0</v>
      </c>
      <c r="M187">
        <f ca="1">IF('Obchodní deník'!$R190&gt;=M$1,1,0)</f>
        <v>0</v>
      </c>
      <c r="N187">
        <f ca="1">IF('Obchodní deník'!$R190&gt;=N$1,1,0)</f>
        <v>0</v>
      </c>
      <c r="O187">
        <f ca="1">IF('Obchodní deník'!$R190&gt;=O$1,1,0)</f>
        <v>0</v>
      </c>
      <c r="P187">
        <f ca="1">IF('Obchodní deník'!$R190&gt;=P$1,1,0)</f>
        <v>0</v>
      </c>
      <c r="Q187">
        <f ca="1">IF('Obchodní deník'!$R190&gt;=Q$1,1,0)</f>
        <v>0</v>
      </c>
      <c r="R187">
        <f ca="1">IF('Obchodní deník'!$R190&gt;=R$1,1,0)</f>
        <v>0</v>
      </c>
      <c r="S187">
        <f ca="1">IF('Obchodní deník'!$R190&gt;=S$1,1,0)</f>
        <v>0</v>
      </c>
      <c r="T187">
        <f ca="1">IF('Obchodní deník'!$R190&gt;=T$1,1,0)</f>
        <v>0</v>
      </c>
      <c r="U187">
        <f ca="1">IF('Obchodní deník'!$R190&gt;=U$1,1,0)</f>
        <v>0</v>
      </c>
      <c r="V187">
        <f ca="1">IF('Obchodní deník'!$R190&gt;=V$1,1,0)</f>
        <v>0</v>
      </c>
      <c r="W187">
        <f ca="1">IF('Obchodní deník'!$R190&gt;=W$1,1,0)</f>
        <v>0</v>
      </c>
      <c r="X187">
        <f ca="1">IF('Obchodní deník'!$R190&gt;=X$1,1,0)</f>
        <v>0</v>
      </c>
      <c r="Y187">
        <f ca="1">IF('Obchodní deník'!$R190&gt;=Y$1,1,0)</f>
        <v>0</v>
      </c>
      <c r="Z187">
        <f ca="1">IF('Obchodní deník'!$R190&gt;=Z$1,1,0)</f>
        <v>0</v>
      </c>
      <c r="AA187">
        <f ca="1">IF('Obchodní deník'!$R190&gt;=AA$1,1,0)</f>
        <v>0</v>
      </c>
      <c r="AB187">
        <f ca="1">IF('Obchodní deník'!$R190&gt;=AB$1,1,0)</f>
        <v>0</v>
      </c>
      <c r="AC187">
        <f ca="1">IF('Obchodní deník'!$R190&gt;=AC$1,1,0)</f>
        <v>0</v>
      </c>
      <c r="AD187">
        <f ca="1">IF('Obchodní deník'!$R190&gt;=AD$1,1,0)</f>
        <v>0</v>
      </c>
      <c r="AE187">
        <f ca="1">IF('Obchodní deník'!$R190&gt;=AE$1,1,0)</f>
        <v>0</v>
      </c>
      <c r="AF187">
        <f ca="1">IF('Obchodní deník'!$R190&gt;=AF$1,1,0)</f>
        <v>0</v>
      </c>
      <c r="AG187">
        <f ca="1">IF('Obchodní deník'!$R190&gt;=AG$1,1,0)</f>
        <v>0</v>
      </c>
      <c r="AH187">
        <f ca="1">IF('Obchodní deník'!$R190&gt;=AH$1,1,0)</f>
        <v>0</v>
      </c>
      <c r="AI187">
        <f ca="1">IF('Obchodní deník'!$R190&gt;=AI$1,1,0)</f>
        <v>0</v>
      </c>
      <c r="AJ187">
        <f ca="1">IF('Obchodní deník'!$R190&gt;=AJ$1,1,0)</f>
        <v>0</v>
      </c>
      <c r="AK187">
        <f ca="1">IF('Obchodní deník'!$R190&gt;=AK$1,1,0)</f>
        <v>0</v>
      </c>
      <c r="AL187">
        <f ca="1">IF('Obchodní deník'!$R190&gt;=AL$1,1,0)</f>
        <v>0</v>
      </c>
      <c r="AM187">
        <f ca="1">IF('Obchodní deník'!$R190&gt;=AM$1,1,0)</f>
        <v>0</v>
      </c>
      <c r="AN187">
        <f ca="1">IF('Obchodní deník'!$R190&gt;=AN$1,1,0)</f>
        <v>0</v>
      </c>
      <c r="AO187">
        <f ca="1">IF('Obchodní deník'!$R190&gt;=AO$1,1,0)</f>
        <v>0</v>
      </c>
    </row>
    <row r="188" spans="1:41">
      <c r="A188" s="1">
        <v>187</v>
      </c>
      <c r="B188">
        <f ca="1">IF('Obchodní deník'!$R191&gt;=B$1,1,0)</f>
        <v>0</v>
      </c>
      <c r="C188">
        <f ca="1">IF('Obchodní deník'!$R191&gt;=C$1,1,0)</f>
        <v>0</v>
      </c>
      <c r="D188">
        <f ca="1">IF('Obchodní deník'!$R191&gt;=D$1,1,0)</f>
        <v>0</v>
      </c>
      <c r="E188">
        <f ca="1">IF('Obchodní deník'!$R191&gt;=E$1,1,0)</f>
        <v>0</v>
      </c>
      <c r="F188">
        <f ca="1">IF('Obchodní deník'!$R191&gt;=F$1,1,0)</f>
        <v>0</v>
      </c>
      <c r="G188">
        <f ca="1">IF('Obchodní deník'!$R191&gt;=G$1,1,0)</f>
        <v>0</v>
      </c>
      <c r="H188">
        <f ca="1">IF('Obchodní deník'!$R191&gt;=H$1,1,0)</f>
        <v>0</v>
      </c>
      <c r="I188">
        <f ca="1">IF('Obchodní deník'!$R191&gt;=I$1,1,0)</f>
        <v>0</v>
      </c>
      <c r="J188">
        <f ca="1">IF('Obchodní deník'!$R191&gt;=J$1,1,0)</f>
        <v>0</v>
      </c>
      <c r="K188">
        <f ca="1">IF('Obchodní deník'!$R191&gt;=K$1,1,0)</f>
        <v>0</v>
      </c>
      <c r="L188">
        <f ca="1">IF('Obchodní deník'!$R191&gt;=L$1,1,0)</f>
        <v>0</v>
      </c>
      <c r="M188">
        <f ca="1">IF('Obchodní deník'!$R191&gt;=M$1,1,0)</f>
        <v>0</v>
      </c>
      <c r="N188">
        <f ca="1">IF('Obchodní deník'!$R191&gt;=N$1,1,0)</f>
        <v>0</v>
      </c>
      <c r="O188">
        <f ca="1">IF('Obchodní deník'!$R191&gt;=O$1,1,0)</f>
        <v>0</v>
      </c>
      <c r="P188">
        <f ca="1">IF('Obchodní deník'!$R191&gt;=P$1,1,0)</f>
        <v>0</v>
      </c>
      <c r="Q188">
        <f ca="1">IF('Obchodní deník'!$R191&gt;=Q$1,1,0)</f>
        <v>0</v>
      </c>
      <c r="R188">
        <f ca="1">IF('Obchodní deník'!$R191&gt;=R$1,1,0)</f>
        <v>0</v>
      </c>
      <c r="S188">
        <f ca="1">IF('Obchodní deník'!$R191&gt;=S$1,1,0)</f>
        <v>0</v>
      </c>
      <c r="T188">
        <f ca="1">IF('Obchodní deník'!$R191&gt;=T$1,1,0)</f>
        <v>0</v>
      </c>
      <c r="U188">
        <f ca="1">IF('Obchodní deník'!$R191&gt;=U$1,1,0)</f>
        <v>0</v>
      </c>
      <c r="V188">
        <f ca="1">IF('Obchodní deník'!$R191&gt;=V$1,1,0)</f>
        <v>0</v>
      </c>
      <c r="W188">
        <f ca="1">IF('Obchodní deník'!$R191&gt;=W$1,1,0)</f>
        <v>0</v>
      </c>
      <c r="X188">
        <f ca="1">IF('Obchodní deník'!$R191&gt;=X$1,1,0)</f>
        <v>0</v>
      </c>
      <c r="Y188">
        <f ca="1">IF('Obchodní deník'!$R191&gt;=Y$1,1,0)</f>
        <v>0</v>
      </c>
      <c r="Z188">
        <f ca="1">IF('Obchodní deník'!$R191&gt;=Z$1,1,0)</f>
        <v>0</v>
      </c>
      <c r="AA188">
        <f ca="1">IF('Obchodní deník'!$R191&gt;=AA$1,1,0)</f>
        <v>0</v>
      </c>
      <c r="AB188">
        <f ca="1">IF('Obchodní deník'!$R191&gt;=AB$1,1,0)</f>
        <v>0</v>
      </c>
      <c r="AC188">
        <f ca="1">IF('Obchodní deník'!$R191&gt;=AC$1,1,0)</f>
        <v>0</v>
      </c>
      <c r="AD188">
        <f ca="1">IF('Obchodní deník'!$R191&gt;=AD$1,1,0)</f>
        <v>0</v>
      </c>
      <c r="AE188">
        <f ca="1">IF('Obchodní deník'!$R191&gt;=AE$1,1,0)</f>
        <v>0</v>
      </c>
      <c r="AF188">
        <f ca="1">IF('Obchodní deník'!$R191&gt;=AF$1,1,0)</f>
        <v>0</v>
      </c>
      <c r="AG188">
        <f ca="1">IF('Obchodní deník'!$R191&gt;=AG$1,1,0)</f>
        <v>0</v>
      </c>
      <c r="AH188">
        <f ca="1">IF('Obchodní deník'!$R191&gt;=AH$1,1,0)</f>
        <v>0</v>
      </c>
      <c r="AI188">
        <f ca="1">IF('Obchodní deník'!$R191&gt;=AI$1,1,0)</f>
        <v>0</v>
      </c>
      <c r="AJ188">
        <f ca="1">IF('Obchodní deník'!$R191&gt;=AJ$1,1,0)</f>
        <v>0</v>
      </c>
      <c r="AK188">
        <f ca="1">IF('Obchodní deník'!$R191&gt;=AK$1,1,0)</f>
        <v>0</v>
      </c>
      <c r="AL188">
        <f ca="1">IF('Obchodní deník'!$R191&gt;=AL$1,1,0)</f>
        <v>0</v>
      </c>
      <c r="AM188">
        <f ca="1">IF('Obchodní deník'!$R191&gt;=AM$1,1,0)</f>
        <v>0</v>
      </c>
      <c r="AN188">
        <f ca="1">IF('Obchodní deník'!$R191&gt;=AN$1,1,0)</f>
        <v>0</v>
      </c>
      <c r="AO188">
        <f ca="1">IF('Obchodní deník'!$R191&gt;=AO$1,1,0)</f>
        <v>0</v>
      </c>
    </row>
    <row r="189" spans="1:41">
      <c r="A189" s="1">
        <v>188</v>
      </c>
      <c r="B189">
        <f ca="1">IF('Obchodní deník'!$R192&gt;=B$1,1,0)</f>
        <v>0</v>
      </c>
      <c r="C189">
        <f ca="1">IF('Obchodní deník'!$R192&gt;=C$1,1,0)</f>
        <v>0</v>
      </c>
      <c r="D189">
        <f ca="1">IF('Obchodní deník'!$R192&gt;=D$1,1,0)</f>
        <v>0</v>
      </c>
      <c r="E189">
        <f ca="1">IF('Obchodní deník'!$R192&gt;=E$1,1,0)</f>
        <v>0</v>
      </c>
      <c r="F189">
        <f ca="1">IF('Obchodní deník'!$R192&gt;=F$1,1,0)</f>
        <v>0</v>
      </c>
      <c r="G189">
        <f ca="1">IF('Obchodní deník'!$R192&gt;=G$1,1,0)</f>
        <v>0</v>
      </c>
      <c r="H189">
        <f ca="1">IF('Obchodní deník'!$R192&gt;=H$1,1,0)</f>
        <v>0</v>
      </c>
      <c r="I189">
        <f ca="1">IF('Obchodní deník'!$R192&gt;=I$1,1,0)</f>
        <v>0</v>
      </c>
      <c r="J189">
        <f ca="1">IF('Obchodní deník'!$R192&gt;=J$1,1,0)</f>
        <v>0</v>
      </c>
      <c r="K189">
        <f ca="1">IF('Obchodní deník'!$R192&gt;=K$1,1,0)</f>
        <v>0</v>
      </c>
      <c r="L189">
        <f ca="1">IF('Obchodní deník'!$R192&gt;=L$1,1,0)</f>
        <v>0</v>
      </c>
      <c r="M189">
        <f ca="1">IF('Obchodní deník'!$R192&gt;=M$1,1,0)</f>
        <v>0</v>
      </c>
      <c r="N189">
        <f ca="1">IF('Obchodní deník'!$R192&gt;=N$1,1,0)</f>
        <v>0</v>
      </c>
      <c r="O189">
        <f ca="1">IF('Obchodní deník'!$R192&gt;=O$1,1,0)</f>
        <v>0</v>
      </c>
      <c r="P189">
        <f ca="1">IF('Obchodní deník'!$R192&gt;=P$1,1,0)</f>
        <v>0</v>
      </c>
      <c r="Q189">
        <f ca="1">IF('Obchodní deník'!$R192&gt;=Q$1,1,0)</f>
        <v>0</v>
      </c>
      <c r="R189">
        <f ca="1">IF('Obchodní deník'!$R192&gt;=R$1,1,0)</f>
        <v>0</v>
      </c>
      <c r="S189">
        <f ca="1">IF('Obchodní deník'!$R192&gt;=S$1,1,0)</f>
        <v>0</v>
      </c>
      <c r="T189">
        <f ca="1">IF('Obchodní deník'!$R192&gt;=T$1,1,0)</f>
        <v>0</v>
      </c>
      <c r="U189">
        <f ca="1">IF('Obchodní deník'!$R192&gt;=U$1,1,0)</f>
        <v>0</v>
      </c>
      <c r="V189">
        <f ca="1">IF('Obchodní deník'!$R192&gt;=V$1,1,0)</f>
        <v>0</v>
      </c>
      <c r="W189">
        <f ca="1">IF('Obchodní deník'!$R192&gt;=W$1,1,0)</f>
        <v>0</v>
      </c>
      <c r="X189">
        <f ca="1">IF('Obchodní deník'!$R192&gt;=X$1,1,0)</f>
        <v>0</v>
      </c>
      <c r="Y189">
        <f ca="1">IF('Obchodní deník'!$R192&gt;=Y$1,1,0)</f>
        <v>0</v>
      </c>
      <c r="Z189">
        <f ca="1">IF('Obchodní deník'!$R192&gt;=Z$1,1,0)</f>
        <v>0</v>
      </c>
      <c r="AA189">
        <f ca="1">IF('Obchodní deník'!$R192&gt;=AA$1,1,0)</f>
        <v>0</v>
      </c>
      <c r="AB189">
        <f ca="1">IF('Obchodní deník'!$R192&gt;=AB$1,1,0)</f>
        <v>0</v>
      </c>
      <c r="AC189">
        <f ca="1">IF('Obchodní deník'!$R192&gt;=AC$1,1,0)</f>
        <v>0</v>
      </c>
      <c r="AD189">
        <f ca="1">IF('Obchodní deník'!$R192&gt;=AD$1,1,0)</f>
        <v>0</v>
      </c>
      <c r="AE189">
        <f ca="1">IF('Obchodní deník'!$R192&gt;=AE$1,1,0)</f>
        <v>0</v>
      </c>
      <c r="AF189">
        <f ca="1">IF('Obchodní deník'!$R192&gt;=AF$1,1,0)</f>
        <v>0</v>
      </c>
      <c r="AG189">
        <f ca="1">IF('Obchodní deník'!$R192&gt;=AG$1,1,0)</f>
        <v>0</v>
      </c>
      <c r="AH189">
        <f ca="1">IF('Obchodní deník'!$R192&gt;=AH$1,1,0)</f>
        <v>0</v>
      </c>
      <c r="AI189">
        <f ca="1">IF('Obchodní deník'!$R192&gt;=AI$1,1,0)</f>
        <v>0</v>
      </c>
      <c r="AJ189">
        <f ca="1">IF('Obchodní deník'!$R192&gt;=AJ$1,1,0)</f>
        <v>0</v>
      </c>
      <c r="AK189">
        <f ca="1">IF('Obchodní deník'!$R192&gt;=AK$1,1,0)</f>
        <v>0</v>
      </c>
      <c r="AL189">
        <f ca="1">IF('Obchodní deník'!$R192&gt;=AL$1,1,0)</f>
        <v>0</v>
      </c>
      <c r="AM189">
        <f ca="1">IF('Obchodní deník'!$R192&gt;=AM$1,1,0)</f>
        <v>0</v>
      </c>
      <c r="AN189">
        <f ca="1">IF('Obchodní deník'!$R192&gt;=AN$1,1,0)</f>
        <v>0</v>
      </c>
      <c r="AO189">
        <f ca="1">IF('Obchodní deník'!$R192&gt;=AO$1,1,0)</f>
        <v>0</v>
      </c>
    </row>
    <row r="190" spans="1:41">
      <c r="A190" s="1">
        <v>189</v>
      </c>
      <c r="B190">
        <f ca="1">IF('Obchodní deník'!$R193&gt;=B$1,1,0)</f>
        <v>0</v>
      </c>
      <c r="C190">
        <f ca="1">IF('Obchodní deník'!$R193&gt;=C$1,1,0)</f>
        <v>0</v>
      </c>
      <c r="D190">
        <f ca="1">IF('Obchodní deník'!$R193&gt;=D$1,1,0)</f>
        <v>0</v>
      </c>
      <c r="E190">
        <f ca="1">IF('Obchodní deník'!$R193&gt;=E$1,1,0)</f>
        <v>0</v>
      </c>
      <c r="F190">
        <f ca="1">IF('Obchodní deník'!$R193&gt;=F$1,1,0)</f>
        <v>0</v>
      </c>
      <c r="G190">
        <f ca="1">IF('Obchodní deník'!$R193&gt;=G$1,1,0)</f>
        <v>0</v>
      </c>
      <c r="H190">
        <f ca="1">IF('Obchodní deník'!$R193&gt;=H$1,1,0)</f>
        <v>0</v>
      </c>
      <c r="I190">
        <f ca="1">IF('Obchodní deník'!$R193&gt;=I$1,1,0)</f>
        <v>0</v>
      </c>
      <c r="J190">
        <f ca="1">IF('Obchodní deník'!$R193&gt;=J$1,1,0)</f>
        <v>0</v>
      </c>
      <c r="K190">
        <f ca="1">IF('Obchodní deník'!$R193&gt;=K$1,1,0)</f>
        <v>0</v>
      </c>
      <c r="L190">
        <f ca="1">IF('Obchodní deník'!$R193&gt;=L$1,1,0)</f>
        <v>0</v>
      </c>
      <c r="M190">
        <f ca="1">IF('Obchodní deník'!$R193&gt;=M$1,1,0)</f>
        <v>0</v>
      </c>
      <c r="N190">
        <f ca="1">IF('Obchodní deník'!$R193&gt;=N$1,1,0)</f>
        <v>0</v>
      </c>
      <c r="O190">
        <f ca="1">IF('Obchodní deník'!$R193&gt;=O$1,1,0)</f>
        <v>0</v>
      </c>
      <c r="P190">
        <f ca="1">IF('Obchodní deník'!$R193&gt;=P$1,1,0)</f>
        <v>0</v>
      </c>
      <c r="Q190">
        <f ca="1">IF('Obchodní deník'!$R193&gt;=Q$1,1,0)</f>
        <v>0</v>
      </c>
      <c r="R190">
        <f ca="1">IF('Obchodní deník'!$R193&gt;=R$1,1,0)</f>
        <v>0</v>
      </c>
      <c r="S190">
        <f ca="1">IF('Obchodní deník'!$R193&gt;=S$1,1,0)</f>
        <v>0</v>
      </c>
      <c r="T190">
        <f ca="1">IF('Obchodní deník'!$R193&gt;=T$1,1,0)</f>
        <v>0</v>
      </c>
      <c r="U190">
        <f ca="1">IF('Obchodní deník'!$R193&gt;=U$1,1,0)</f>
        <v>0</v>
      </c>
      <c r="V190">
        <f ca="1">IF('Obchodní deník'!$R193&gt;=V$1,1,0)</f>
        <v>0</v>
      </c>
      <c r="W190">
        <f ca="1">IF('Obchodní deník'!$R193&gt;=W$1,1,0)</f>
        <v>0</v>
      </c>
      <c r="X190">
        <f ca="1">IF('Obchodní deník'!$R193&gt;=X$1,1,0)</f>
        <v>0</v>
      </c>
      <c r="Y190">
        <f ca="1">IF('Obchodní deník'!$R193&gt;=Y$1,1,0)</f>
        <v>0</v>
      </c>
      <c r="Z190">
        <f ca="1">IF('Obchodní deník'!$R193&gt;=Z$1,1,0)</f>
        <v>0</v>
      </c>
      <c r="AA190">
        <f ca="1">IF('Obchodní deník'!$R193&gt;=AA$1,1,0)</f>
        <v>0</v>
      </c>
      <c r="AB190">
        <f ca="1">IF('Obchodní deník'!$R193&gt;=AB$1,1,0)</f>
        <v>0</v>
      </c>
      <c r="AC190">
        <f ca="1">IF('Obchodní deník'!$R193&gt;=AC$1,1,0)</f>
        <v>0</v>
      </c>
      <c r="AD190">
        <f ca="1">IF('Obchodní deník'!$R193&gt;=AD$1,1,0)</f>
        <v>0</v>
      </c>
      <c r="AE190">
        <f ca="1">IF('Obchodní deník'!$R193&gt;=AE$1,1,0)</f>
        <v>0</v>
      </c>
      <c r="AF190">
        <f ca="1">IF('Obchodní deník'!$R193&gt;=AF$1,1,0)</f>
        <v>0</v>
      </c>
      <c r="AG190">
        <f ca="1">IF('Obchodní deník'!$R193&gt;=AG$1,1,0)</f>
        <v>0</v>
      </c>
      <c r="AH190">
        <f ca="1">IF('Obchodní deník'!$R193&gt;=AH$1,1,0)</f>
        <v>0</v>
      </c>
      <c r="AI190">
        <f ca="1">IF('Obchodní deník'!$R193&gt;=AI$1,1,0)</f>
        <v>0</v>
      </c>
      <c r="AJ190">
        <f ca="1">IF('Obchodní deník'!$R193&gt;=AJ$1,1,0)</f>
        <v>0</v>
      </c>
      <c r="AK190">
        <f ca="1">IF('Obchodní deník'!$R193&gt;=AK$1,1,0)</f>
        <v>0</v>
      </c>
      <c r="AL190">
        <f ca="1">IF('Obchodní deník'!$R193&gt;=AL$1,1,0)</f>
        <v>0</v>
      </c>
      <c r="AM190">
        <f ca="1">IF('Obchodní deník'!$R193&gt;=AM$1,1,0)</f>
        <v>0</v>
      </c>
      <c r="AN190">
        <f ca="1">IF('Obchodní deník'!$R193&gt;=AN$1,1,0)</f>
        <v>0</v>
      </c>
      <c r="AO190">
        <f ca="1">IF('Obchodní deník'!$R193&gt;=AO$1,1,0)</f>
        <v>0</v>
      </c>
    </row>
    <row r="191" spans="1:41">
      <c r="A191" s="1">
        <v>190</v>
      </c>
      <c r="B191">
        <f ca="1">IF('Obchodní deník'!$R194&gt;=B$1,1,0)</f>
        <v>0</v>
      </c>
      <c r="C191">
        <f ca="1">IF('Obchodní deník'!$R194&gt;=C$1,1,0)</f>
        <v>0</v>
      </c>
      <c r="D191">
        <f ca="1">IF('Obchodní deník'!$R194&gt;=D$1,1,0)</f>
        <v>0</v>
      </c>
      <c r="E191">
        <f ca="1">IF('Obchodní deník'!$R194&gt;=E$1,1,0)</f>
        <v>0</v>
      </c>
      <c r="F191">
        <f ca="1">IF('Obchodní deník'!$R194&gt;=F$1,1,0)</f>
        <v>0</v>
      </c>
      <c r="G191">
        <f ca="1">IF('Obchodní deník'!$R194&gt;=G$1,1,0)</f>
        <v>0</v>
      </c>
      <c r="H191">
        <f ca="1">IF('Obchodní deník'!$R194&gt;=H$1,1,0)</f>
        <v>0</v>
      </c>
      <c r="I191">
        <f ca="1">IF('Obchodní deník'!$R194&gt;=I$1,1,0)</f>
        <v>0</v>
      </c>
      <c r="J191">
        <f ca="1">IF('Obchodní deník'!$R194&gt;=J$1,1,0)</f>
        <v>0</v>
      </c>
      <c r="K191">
        <f ca="1">IF('Obchodní deník'!$R194&gt;=K$1,1,0)</f>
        <v>0</v>
      </c>
      <c r="L191">
        <f ca="1">IF('Obchodní deník'!$R194&gt;=L$1,1,0)</f>
        <v>0</v>
      </c>
      <c r="M191">
        <f ca="1">IF('Obchodní deník'!$R194&gt;=M$1,1,0)</f>
        <v>0</v>
      </c>
      <c r="N191">
        <f ca="1">IF('Obchodní deník'!$R194&gt;=N$1,1,0)</f>
        <v>0</v>
      </c>
      <c r="O191">
        <f ca="1">IF('Obchodní deník'!$R194&gt;=O$1,1,0)</f>
        <v>0</v>
      </c>
      <c r="P191">
        <f ca="1">IF('Obchodní deník'!$R194&gt;=P$1,1,0)</f>
        <v>0</v>
      </c>
      <c r="Q191">
        <f ca="1">IF('Obchodní deník'!$R194&gt;=Q$1,1,0)</f>
        <v>0</v>
      </c>
      <c r="R191">
        <f ca="1">IF('Obchodní deník'!$R194&gt;=R$1,1,0)</f>
        <v>0</v>
      </c>
      <c r="S191">
        <f ca="1">IF('Obchodní deník'!$R194&gt;=S$1,1,0)</f>
        <v>0</v>
      </c>
      <c r="T191">
        <f ca="1">IF('Obchodní deník'!$R194&gt;=T$1,1,0)</f>
        <v>0</v>
      </c>
      <c r="U191">
        <f ca="1">IF('Obchodní deník'!$R194&gt;=U$1,1,0)</f>
        <v>0</v>
      </c>
      <c r="V191">
        <f ca="1">IF('Obchodní deník'!$R194&gt;=V$1,1,0)</f>
        <v>0</v>
      </c>
      <c r="W191">
        <f ca="1">IF('Obchodní deník'!$R194&gt;=W$1,1,0)</f>
        <v>0</v>
      </c>
      <c r="X191">
        <f ca="1">IF('Obchodní deník'!$R194&gt;=X$1,1,0)</f>
        <v>0</v>
      </c>
      <c r="Y191">
        <f ca="1">IF('Obchodní deník'!$R194&gt;=Y$1,1,0)</f>
        <v>0</v>
      </c>
      <c r="Z191">
        <f ca="1">IF('Obchodní deník'!$R194&gt;=Z$1,1,0)</f>
        <v>0</v>
      </c>
      <c r="AA191">
        <f ca="1">IF('Obchodní deník'!$R194&gt;=AA$1,1,0)</f>
        <v>0</v>
      </c>
      <c r="AB191">
        <f ca="1">IF('Obchodní deník'!$R194&gt;=AB$1,1,0)</f>
        <v>0</v>
      </c>
      <c r="AC191">
        <f ca="1">IF('Obchodní deník'!$R194&gt;=AC$1,1,0)</f>
        <v>0</v>
      </c>
      <c r="AD191">
        <f ca="1">IF('Obchodní deník'!$R194&gt;=AD$1,1,0)</f>
        <v>0</v>
      </c>
      <c r="AE191">
        <f ca="1">IF('Obchodní deník'!$R194&gt;=AE$1,1,0)</f>
        <v>0</v>
      </c>
      <c r="AF191">
        <f ca="1">IF('Obchodní deník'!$R194&gt;=AF$1,1,0)</f>
        <v>0</v>
      </c>
      <c r="AG191">
        <f ca="1">IF('Obchodní deník'!$R194&gt;=AG$1,1,0)</f>
        <v>0</v>
      </c>
      <c r="AH191">
        <f ca="1">IF('Obchodní deník'!$R194&gt;=AH$1,1,0)</f>
        <v>0</v>
      </c>
      <c r="AI191">
        <f ca="1">IF('Obchodní deník'!$R194&gt;=AI$1,1,0)</f>
        <v>0</v>
      </c>
      <c r="AJ191">
        <f ca="1">IF('Obchodní deník'!$R194&gt;=AJ$1,1,0)</f>
        <v>0</v>
      </c>
      <c r="AK191">
        <f ca="1">IF('Obchodní deník'!$R194&gt;=AK$1,1,0)</f>
        <v>0</v>
      </c>
      <c r="AL191">
        <f ca="1">IF('Obchodní deník'!$R194&gt;=AL$1,1,0)</f>
        <v>0</v>
      </c>
      <c r="AM191">
        <f ca="1">IF('Obchodní deník'!$R194&gt;=AM$1,1,0)</f>
        <v>0</v>
      </c>
      <c r="AN191">
        <f ca="1">IF('Obchodní deník'!$R194&gt;=AN$1,1,0)</f>
        <v>0</v>
      </c>
      <c r="AO191">
        <f ca="1">IF('Obchodní deník'!$R194&gt;=AO$1,1,0)</f>
        <v>0</v>
      </c>
    </row>
    <row r="192" spans="1:41">
      <c r="A192" s="1">
        <v>191</v>
      </c>
      <c r="B192">
        <f ca="1">IF('Obchodní deník'!$R195&gt;=B$1,1,0)</f>
        <v>0</v>
      </c>
      <c r="C192">
        <f ca="1">IF('Obchodní deník'!$R195&gt;=C$1,1,0)</f>
        <v>0</v>
      </c>
      <c r="D192">
        <f ca="1">IF('Obchodní deník'!$R195&gt;=D$1,1,0)</f>
        <v>0</v>
      </c>
      <c r="E192">
        <f ca="1">IF('Obchodní deník'!$R195&gt;=E$1,1,0)</f>
        <v>0</v>
      </c>
      <c r="F192">
        <f ca="1">IF('Obchodní deník'!$R195&gt;=F$1,1,0)</f>
        <v>0</v>
      </c>
      <c r="G192">
        <f ca="1">IF('Obchodní deník'!$R195&gt;=G$1,1,0)</f>
        <v>0</v>
      </c>
      <c r="H192">
        <f ca="1">IF('Obchodní deník'!$R195&gt;=H$1,1,0)</f>
        <v>0</v>
      </c>
      <c r="I192">
        <f ca="1">IF('Obchodní deník'!$R195&gt;=I$1,1,0)</f>
        <v>0</v>
      </c>
      <c r="J192">
        <f ca="1">IF('Obchodní deník'!$R195&gt;=J$1,1,0)</f>
        <v>0</v>
      </c>
      <c r="K192">
        <f ca="1">IF('Obchodní deník'!$R195&gt;=K$1,1,0)</f>
        <v>0</v>
      </c>
      <c r="L192">
        <f ca="1">IF('Obchodní deník'!$R195&gt;=L$1,1,0)</f>
        <v>0</v>
      </c>
      <c r="M192">
        <f ca="1">IF('Obchodní deník'!$R195&gt;=M$1,1,0)</f>
        <v>0</v>
      </c>
      <c r="N192">
        <f ca="1">IF('Obchodní deník'!$R195&gt;=N$1,1,0)</f>
        <v>0</v>
      </c>
      <c r="O192">
        <f ca="1">IF('Obchodní deník'!$R195&gt;=O$1,1,0)</f>
        <v>0</v>
      </c>
      <c r="P192">
        <f ca="1">IF('Obchodní deník'!$R195&gt;=P$1,1,0)</f>
        <v>0</v>
      </c>
      <c r="Q192">
        <f ca="1">IF('Obchodní deník'!$R195&gt;=Q$1,1,0)</f>
        <v>0</v>
      </c>
      <c r="R192">
        <f ca="1">IF('Obchodní deník'!$R195&gt;=R$1,1,0)</f>
        <v>0</v>
      </c>
      <c r="S192">
        <f ca="1">IF('Obchodní deník'!$R195&gt;=S$1,1,0)</f>
        <v>0</v>
      </c>
      <c r="T192">
        <f ca="1">IF('Obchodní deník'!$R195&gt;=T$1,1,0)</f>
        <v>0</v>
      </c>
      <c r="U192">
        <f ca="1">IF('Obchodní deník'!$R195&gt;=U$1,1,0)</f>
        <v>0</v>
      </c>
      <c r="V192">
        <f ca="1">IF('Obchodní deník'!$R195&gt;=V$1,1,0)</f>
        <v>0</v>
      </c>
      <c r="W192">
        <f ca="1">IF('Obchodní deník'!$R195&gt;=W$1,1,0)</f>
        <v>0</v>
      </c>
      <c r="X192">
        <f ca="1">IF('Obchodní deník'!$R195&gt;=X$1,1,0)</f>
        <v>0</v>
      </c>
      <c r="Y192">
        <f ca="1">IF('Obchodní deník'!$R195&gt;=Y$1,1,0)</f>
        <v>0</v>
      </c>
      <c r="Z192">
        <f ca="1">IF('Obchodní deník'!$R195&gt;=Z$1,1,0)</f>
        <v>0</v>
      </c>
      <c r="AA192">
        <f ca="1">IF('Obchodní deník'!$R195&gt;=AA$1,1,0)</f>
        <v>0</v>
      </c>
      <c r="AB192">
        <f ca="1">IF('Obchodní deník'!$R195&gt;=AB$1,1,0)</f>
        <v>0</v>
      </c>
      <c r="AC192">
        <f ca="1">IF('Obchodní deník'!$R195&gt;=AC$1,1,0)</f>
        <v>0</v>
      </c>
      <c r="AD192">
        <f ca="1">IF('Obchodní deník'!$R195&gt;=AD$1,1,0)</f>
        <v>0</v>
      </c>
      <c r="AE192">
        <f ca="1">IF('Obchodní deník'!$R195&gt;=AE$1,1,0)</f>
        <v>0</v>
      </c>
      <c r="AF192">
        <f ca="1">IF('Obchodní deník'!$R195&gt;=AF$1,1,0)</f>
        <v>0</v>
      </c>
      <c r="AG192">
        <f ca="1">IF('Obchodní deník'!$R195&gt;=AG$1,1,0)</f>
        <v>0</v>
      </c>
      <c r="AH192">
        <f ca="1">IF('Obchodní deník'!$R195&gt;=AH$1,1,0)</f>
        <v>0</v>
      </c>
      <c r="AI192">
        <f ca="1">IF('Obchodní deník'!$R195&gt;=AI$1,1,0)</f>
        <v>0</v>
      </c>
      <c r="AJ192">
        <f ca="1">IF('Obchodní deník'!$R195&gt;=AJ$1,1,0)</f>
        <v>0</v>
      </c>
      <c r="AK192">
        <f ca="1">IF('Obchodní deník'!$R195&gt;=AK$1,1,0)</f>
        <v>0</v>
      </c>
      <c r="AL192">
        <f ca="1">IF('Obchodní deník'!$R195&gt;=AL$1,1,0)</f>
        <v>0</v>
      </c>
      <c r="AM192">
        <f ca="1">IF('Obchodní deník'!$R195&gt;=AM$1,1,0)</f>
        <v>0</v>
      </c>
      <c r="AN192">
        <f ca="1">IF('Obchodní deník'!$R195&gt;=AN$1,1,0)</f>
        <v>0</v>
      </c>
      <c r="AO192">
        <f ca="1">IF('Obchodní deník'!$R195&gt;=AO$1,1,0)</f>
        <v>0</v>
      </c>
    </row>
    <row r="193" spans="1:41">
      <c r="A193" s="1">
        <v>192</v>
      </c>
      <c r="B193">
        <f ca="1">IF('Obchodní deník'!$R196&gt;=B$1,1,0)</f>
        <v>0</v>
      </c>
      <c r="C193">
        <f ca="1">IF('Obchodní deník'!$R196&gt;=C$1,1,0)</f>
        <v>0</v>
      </c>
      <c r="D193">
        <f ca="1">IF('Obchodní deník'!$R196&gt;=D$1,1,0)</f>
        <v>0</v>
      </c>
      <c r="E193">
        <f ca="1">IF('Obchodní deník'!$R196&gt;=E$1,1,0)</f>
        <v>0</v>
      </c>
      <c r="F193">
        <f ca="1">IF('Obchodní deník'!$R196&gt;=F$1,1,0)</f>
        <v>0</v>
      </c>
      <c r="G193">
        <f ca="1">IF('Obchodní deník'!$R196&gt;=G$1,1,0)</f>
        <v>0</v>
      </c>
      <c r="H193">
        <f ca="1">IF('Obchodní deník'!$R196&gt;=H$1,1,0)</f>
        <v>0</v>
      </c>
      <c r="I193">
        <f ca="1">IF('Obchodní deník'!$R196&gt;=I$1,1,0)</f>
        <v>0</v>
      </c>
      <c r="J193">
        <f ca="1">IF('Obchodní deník'!$R196&gt;=J$1,1,0)</f>
        <v>0</v>
      </c>
      <c r="K193">
        <f ca="1">IF('Obchodní deník'!$R196&gt;=K$1,1,0)</f>
        <v>0</v>
      </c>
      <c r="L193">
        <f ca="1">IF('Obchodní deník'!$R196&gt;=L$1,1,0)</f>
        <v>0</v>
      </c>
      <c r="M193">
        <f ca="1">IF('Obchodní deník'!$R196&gt;=M$1,1,0)</f>
        <v>0</v>
      </c>
      <c r="N193">
        <f ca="1">IF('Obchodní deník'!$R196&gt;=N$1,1,0)</f>
        <v>0</v>
      </c>
      <c r="O193">
        <f ca="1">IF('Obchodní deník'!$R196&gt;=O$1,1,0)</f>
        <v>0</v>
      </c>
      <c r="P193">
        <f ca="1">IF('Obchodní deník'!$R196&gt;=P$1,1,0)</f>
        <v>0</v>
      </c>
      <c r="Q193">
        <f ca="1">IF('Obchodní deník'!$R196&gt;=Q$1,1,0)</f>
        <v>0</v>
      </c>
      <c r="R193">
        <f ca="1">IF('Obchodní deník'!$R196&gt;=R$1,1,0)</f>
        <v>0</v>
      </c>
      <c r="S193">
        <f ca="1">IF('Obchodní deník'!$R196&gt;=S$1,1,0)</f>
        <v>0</v>
      </c>
      <c r="T193">
        <f ca="1">IF('Obchodní deník'!$R196&gt;=T$1,1,0)</f>
        <v>0</v>
      </c>
      <c r="U193">
        <f ca="1">IF('Obchodní deník'!$R196&gt;=U$1,1,0)</f>
        <v>0</v>
      </c>
      <c r="V193">
        <f ca="1">IF('Obchodní deník'!$R196&gt;=V$1,1,0)</f>
        <v>0</v>
      </c>
      <c r="W193">
        <f ca="1">IF('Obchodní deník'!$R196&gt;=W$1,1,0)</f>
        <v>0</v>
      </c>
      <c r="X193">
        <f ca="1">IF('Obchodní deník'!$R196&gt;=X$1,1,0)</f>
        <v>0</v>
      </c>
      <c r="Y193">
        <f ca="1">IF('Obchodní deník'!$R196&gt;=Y$1,1,0)</f>
        <v>0</v>
      </c>
      <c r="Z193">
        <f ca="1">IF('Obchodní deník'!$R196&gt;=Z$1,1,0)</f>
        <v>0</v>
      </c>
      <c r="AA193">
        <f ca="1">IF('Obchodní deník'!$R196&gt;=AA$1,1,0)</f>
        <v>0</v>
      </c>
      <c r="AB193">
        <f ca="1">IF('Obchodní deník'!$R196&gt;=AB$1,1,0)</f>
        <v>0</v>
      </c>
      <c r="AC193">
        <f ca="1">IF('Obchodní deník'!$R196&gt;=AC$1,1,0)</f>
        <v>0</v>
      </c>
      <c r="AD193">
        <f ca="1">IF('Obchodní deník'!$R196&gt;=AD$1,1,0)</f>
        <v>0</v>
      </c>
      <c r="AE193">
        <f ca="1">IF('Obchodní deník'!$R196&gt;=AE$1,1,0)</f>
        <v>0</v>
      </c>
      <c r="AF193">
        <f ca="1">IF('Obchodní deník'!$R196&gt;=AF$1,1,0)</f>
        <v>0</v>
      </c>
      <c r="AG193">
        <f ca="1">IF('Obchodní deník'!$R196&gt;=AG$1,1,0)</f>
        <v>0</v>
      </c>
      <c r="AH193">
        <f ca="1">IF('Obchodní deník'!$R196&gt;=AH$1,1,0)</f>
        <v>0</v>
      </c>
      <c r="AI193">
        <f ca="1">IF('Obchodní deník'!$R196&gt;=AI$1,1,0)</f>
        <v>0</v>
      </c>
      <c r="AJ193">
        <f ca="1">IF('Obchodní deník'!$R196&gt;=AJ$1,1,0)</f>
        <v>0</v>
      </c>
      <c r="AK193">
        <f ca="1">IF('Obchodní deník'!$R196&gt;=AK$1,1,0)</f>
        <v>0</v>
      </c>
      <c r="AL193">
        <f ca="1">IF('Obchodní deník'!$R196&gt;=AL$1,1,0)</f>
        <v>0</v>
      </c>
      <c r="AM193">
        <f ca="1">IF('Obchodní deník'!$R196&gt;=AM$1,1,0)</f>
        <v>0</v>
      </c>
      <c r="AN193">
        <f ca="1">IF('Obchodní deník'!$R196&gt;=AN$1,1,0)</f>
        <v>0</v>
      </c>
      <c r="AO193">
        <f ca="1">IF('Obchodní deník'!$R196&gt;=AO$1,1,0)</f>
        <v>0</v>
      </c>
    </row>
    <row r="194" spans="1:41">
      <c r="A194" s="1">
        <v>193</v>
      </c>
      <c r="B194">
        <f ca="1">IF('Obchodní deník'!$R197&gt;=B$1,1,0)</f>
        <v>0</v>
      </c>
      <c r="C194">
        <f ca="1">IF('Obchodní deník'!$R197&gt;=C$1,1,0)</f>
        <v>0</v>
      </c>
      <c r="D194">
        <f ca="1">IF('Obchodní deník'!$R197&gt;=D$1,1,0)</f>
        <v>0</v>
      </c>
      <c r="E194">
        <f ca="1">IF('Obchodní deník'!$R197&gt;=E$1,1,0)</f>
        <v>0</v>
      </c>
      <c r="F194">
        <f ca="1">IF('Obchodní deník'!$R197&gt;=F$1,1,0)</f>
        <v>0</v>
      </c>
      <c r="G194">
        <f ca="1">IF('Obchodní deník'!$R197&gt;=G$1,1,0)</f>
        <v>0</v>
      </c>
      <c r="H194">
        <f ca="1">IF('Obchodní deník'!$R197&gt;=H$1,1,0)</f>
        <v>0</v>
      </c>
      <c r="I194">
        <f ca="1">IF('Obchodní deník'!$R197&gt;=I$1,1,0)</f>
        <v>0</v>
      </c>
      <c r="J194">
        <f ca="1">IF('Obchodní deník'!$R197&gt;=J$1,1,0)</f>
        <v>0</v>
      </c>
      <c r="K194">
        <f ca="1">IF('Obchodní deník'!$R197&gt;=K$1,1,0)</f>
        <v>0</v>
      </c>
      <c r="L194">
        <f ca="1">IF('Obchodní deník'!$R197&gt;=L$1,1,0)</f>
        <v>0</v>
      </c>
      <c r="M194">
        <f ca="1">IF('Obchodní deník'!$R197&gt;=M$1,1,0)</f>
        <v>0</v>
      </c>
      <c r="N194">
        <f ca="1">IF('Obchodní deník'!$R197&gt;=N$1,1,0)</f>
        <v>0</v>
      </c>
      <c r="O194">
        <f ca="1">IF('Obchodní deník'!$R197&gt;=O$1,1,0)</f>
        <v>0</v>
      </c>
      <c r="P194">
        <f ca="1">IF('Obchodní deník'!$R197&gt;=P$1,1,0)</f>
        <v>0</v>
      </c>
      <c r="Q194">
        <f ca="1">IF('Obchodní deník'!$R197&gt;=Q$1,1,0)</f>
        <v>0</v>
      </c>
      <c r="R194">
        <f ca="1">IF('Obchodní deník'!$R197&gt;=R$1,1,0)</f>
        <v>0</v>
      </c>
      <c r="S194">
        <f ca="1">IF('Obchodní deník'!$R197&gt;=S$1,1,0)</f>
        <v>0</v>
      </c>
      <c r="T194">
        <f ca="1">IF('Obchodní deník'!$R197&gt;=T$1,1,0)</f>
        <v>0</v>
      </c>
      <c r="U194">
        <f ca="1">IF('Obchodní deník'!$R197&gt;=U$1,1,0)</f>
        <v>0</v>
      </c>
      <c r="V194">
        <f ca="1">IF('Obchodní deník'!$R197&gt;=V$1,1,0)</f>
        <v>0</v>
      </c>
      <c r="W194">
        <f ca="1">IF('Obchodní deník'!$R197&gt;=W$1,1,0)</f>
        <v>0</v>
      </c>
      <c r="X194">
        <f ca="1">IF('Obchodní deník'!$R197&gt;=X$1,1,0)</f>
        <v>0</v>
      </c>
      <c r="Y194">
        <f ca="1">IF('Obchodní deník'!$R197&gt;=Y$1,1,0)</f>
        <v>0</v>
      </c>
      <c r="Z194">
        <f ca="1">IF('Obchodní deník'!$R197&gt;=Z$1,1,0)</f>
        <v>0</v>
      </c>
      <c r="AA194">
        <f ca="1">IF('Obchodní deník'!$R197&gt;=AA$1,1,0)</f>
        <v>0</v>
      </c>
      <c r="AB194">
        <f ca="1">IF('Obchodní deník'!$R197&gt;=AB$1,1,0)</f>
        <v>0</v>
      </c>
      <c r="AC194">
        <f ca="1">IF('Obchodní deník'!$R197&gt;=AC$1,1,0)</f>
        <v>0</v>
      </c>
      <c r="AD194">
        <f ca="1">IF('Obchodní deník'!$R197&gt;=AD$1,1,0)</f>
        <v>0</v>
      </c>
      <c r="AE194">
        <f ca="1">IF('Obchodní deník'!$R197&gt;=AE$1,1,0)</f>
        <v>0</v>
      </c>
      <c r="AF194">
        <f ca="1">IF('Obchodní deník'!$R197&gt;=AF$1,1,0)</f>
        <v>0</v>
      </c>
      <c r="AG194">
        <f ca="1">IF('Obchodní deník'!$R197&gt;=AG$1,1,0)</f>
        <v>0</v>
      </c>
      <c r="AH194">
        <f ca="1">IF('Obchodní deník'!$R197&gt;=AH$1,1,0)</f>
        <v>0</v>
      </c>
      <c r="AI194">
        <f ca="1">IF('Obchodní deník'!$R197&gt;=AI$1,1,0)</f>
        <v>0</v>
      </c>
      <c r="AJ194">
        <f ca="1">IF('Obchodní deník'!$R197&gt;=AJ$1,1,0)</f>
        <v>0</v>
      </c>
      <c r="AK194">
        <f ca="1">IF('Obchodní deník'!$R197&gt;=AK$1,1,0)</f>
        <v>0</v>
      </c>
      <c r="AL194">
        <f ca="1">IF('Obchodní deník'!$R197&gt;=AL$1,1,0)</f>
        <v>0</v>
      </c>
      <c r="AM194">
        <f ca="1">IF('Obchodní deník'!$R197&gt;=AM$1,1,0)</f>
        <v>0</v>
      </c>
      <c r="AN194">
        <f ca="1">IF('Obchodní deník'!$R197&gt;=AN$1,1,0)</f>
        <v>0</v>
      </c>
      <c r="AO194">
        <f ca="1">IF('Obchodní deník'!$R197&gt;=AO$1,1,0)</f>
        <v>0</v>
      </c>
    </row>
    <row r="195" spans="1:41">
      <c r="A195" s="1">
        <v>194</v>
      </c>
      <c r="B195">
        <f ca="1">IF('Obchodní deník'!$R198&gt;=B$1,1,0)</f>
        <v>0</v>
      </c>
      <c r="C195">
        <f ca="1">IF('Obchodní deník'!$R198&gt;=C$1,1,0)</f>
        <v>0</v>
      </c>
      <c r="D195">
        <f ca="1">IF('Obchodní deník'!$R198&gt;=D$1,1,0)</f>
        <v>0</v>
      </c>
      <c r="E195">
        <f ca="1">IF('Obchodní deník'!$R198&gt;=E$1,1,0)</f>
        <v>0</v>
      </c>
      <c r="F195">
        <f ca="1">IF('Obchodní deník'!$R198&gt;=F$1,1,0)</f>
        <v>0</v>
      </c>
      <c r="G195">
        <f ca="1">IF('Obchodní deník'!$R198&gt;=G$1,1,0)</f>
        <v>0</v>
      </c>
      <c r="H195">
        <f ca="1">IF('Obchodní deník'!$R198&gt;=H$1,1,0)</f>
        <v>0</v>
      </c>
      <c r="I195">
        <f ca="1">IF('Obchodní deník'!$R198&gt;=I$1,1,0)</f>
        <v>0</v>
      </c>
      <c r="J195">
        <f ca="1">IF('Obchodní deník'!$R198&gt;=J$1,1,0)</f>
        <v>0</v>
      </c>
      <c r="K195">
        <f ca="1">IF('Obchodní deník'!$R198&gt;=K$1,1,0)</f>
        <v>0</v>
      </c>
      <c r="L195">
        <f ca="1">IF('Obchodní deník'!$R198&gt;=L$1,1,0)</f>
        <v>0</v>
      </c>
      <c r="M195">
        <f ca="1">IF('Obchodní deník'!$R198&gt;=M$1,1,0)</f>
        <v>0</v>
      </c>
      <c r="N195">
        <f ca="1">IF('Obchodní deník'!$R198&gt;=N$1,1,0)</f>
        <v>0</v>
      </c>
      <c r="O195">
        <f ca="1">IF('Obchodní deník'!$R198&gt;=O$1,1,0)</f>
        <v>0</v>
      </c>
      <c r="P195">
        <f ca="1">IF('Obchodní deník'!$R198&gt;=P$1,1,0)</f>
        <v>0</v>
      </c>
      <c r="Q195">
        <f ca="1">IF('Obchodní deník'!$R198&gt;=Q$1,1,0)</f>
        <v>0</v>
      </c>
      <c r="R195">
        <f ca="1">IF('Obchodní deník'!$R198&gt;=R$1,1,0)</f>
        <v>0</v>
      </c>
      <c r="S195">
        <f ca="1">IF('Obchodní deník'!$R198&gt;=S$1,1,0)</f>
        <v>0</v>
      </c>
      <c r="T195">
        <f ca="1">IF('Obchodní deník'!$R198&gt;=T$1,1,0)</f>
        <v>0</v>
      </c>
      <c r="U195">
        <f ca="1">IF('Obchodní deník'!$R198&gt;=U$1,1,0)</f>
        <v>0</v>
      </c>
      <c r="V195">
        <f ca="1">IF('Obchodní deník'!$R198&gt;=V$1,1,0)</f>
        <v>0</v>
      </c>
      <c r="W195">
        <f ca="1">IF('Obchodní deník'!$R198&gt;=W$1,1,0)</f>
        <v>0</v>
      </c>
      <c r="X195">
        <f ca="1">IF('Obchodní deník'!$R198&gt;=X$1,1,0)</f>
        <v>0</v>
      </c>
      <c r="Y195">
        <f ca="1">IF('Obchodní deník'!$R198&gt;=Y$1,1,0)</f>
        <v>0</v>
      </c>
      <c r="Z195">
        <f ca="1">IF('Obchodní deník'!$R198&gt;=Z$1,1,0)</f>
        <v>0</v>
      </c>
      <c r="AA195">
        <f ca="1">IF('Obchodní deník'!$R198&gt;=AA$1,1,0)</f>
        <v>0</v>
      </c>
      <c r="AB195">
        <f ca="1">IF('Obchodní deník'!$R198&gt;=AB$1,1,0)</f>
        <v>0</v>
      </c>
      <c r="AC195">
        <f ca="1">IF('Obchodní deník'!$R198&gt;=AC$1,1,0)</f>
        <v>0</v>
      </c>
      <c r="AD195">
        <f ca="1">IF('Obchodní deník'!$R198&gt;=AD$1,1,0)</f>
        <v>0</v>
      </c>
      <c r="AE195">
        <f ca="1">IF('Obchodní deník'!$R198&gt;=AE$1,1,0)</f>
        <v>0</v>
      </c>
      <c r="AF195">
        <f ca="1">IF('Obchodní deník'!$R198&gt;=AF$1,1,0)</f>
        <v>0</v>
      </c>
      <c r="AG195">
        <f ca="1">IF('Obchodní deník'!$R198&gt;=AG$1,1,0)</f>
        <v>0</v>
      </c>
      <c r="AH195">
        <f ca="1">IF('Obchodní deník'!$R198&gt;=AH$1,1,0)</f>
        <v>0</v>
      </c>
      <c r="AI195">
        <f ca="1">IF('Obchodní deník'!$R198&gt;=AI$1,1,0)</f>
        <v>0</v>
      </c>
      <c r="AJ195">
        <f ca="1">IF('Obchodní deník'!$R198&gt;=AJ$1,1,0)</f>
        <v>0</v>
      </c>
      <c r="AK195">
        <f ca="1">IF('Obchodní deník'!$R198&gt;=AK$1,1,0)</f>
        <v>0</v>
      </c>
      <c r="AL195">
        <f ca="1">IF('Obchodní deník'!$R198&gt;=AL$1,1,0)</f>
        <v>0</v>
      </c>
      <c r="AM195">
        <f ca="1">IF('Obchodní deník'!$R198&gt;=AM$1,1,0)</f>
        <v>0</v>
      </c>
      <c r="AN195">
        <f ca="1">IF('Obchodní deník'!$R198&gt;=AN$1,1,0)</f>
        <v>0</v>
      </c>
      <c r="AO195">
        <f ca="1">IF('Obchodní deník'!$R198&gt;=AO$1,1,0)</f>
        <v>0</v>
      </c>
    </row>
    <row r="196" spans="1:41">
      <c r="A196" s="1">
        <v>195</v>
      </c>
      <c r="B196">
        <f ca="1">IF('Obchodní deník'!$R199&gt;=B$1,1,0)</f>
        <v>0</v>
      </c>
      <c r="C196">
        <f ca="1">IF('Obchodní deník'!$R199&gt;=C$1,1,0)</f>
        <v>0</v>
      </c>
      <c r="D196">
        <f ca="1">IF('Obchodní deník'!$R199&gt;=D$1,1,0)</f>
        <v>0</v>
      </c>
      <c r="E196">
        <f ca="1">IF('Obchodní deník'!$R199&gt;=E$1,1,0)</f>
        <v>0</v>
      </c>
      <c r="F196">
        <f ca="1">IF('Obchodní deník'!$R199&gt;=F$1,1,0)</f>
        <v>0</v>
      </c>
      <c r="G196">
        <f ca="1">IF('Obchodní deník'!$R199&gt;=G$1,1,0)</f>
        <v>0</v>
      </c>
      <c r="H196">
        <f ca="1">IF('Obchodní deník'!$R199&gt;=H$1,1,0)</f>
        <v>0</v>
      </c>
      <c r="I196">
        <f ca="1">IF('Obchodní deník'!$R199&gt;=I$1,1,0)</f>
        <v>0</v>
      </c>
      <c r="J196">
        <f ca="1">IF('Obchodní deník'!$R199&gt;=J$1,1,0)</f>
        <v>0</v>
      </c>
      <c r="K196">
        <f ca="1">IF('Obchodní deník'!$R199&gt;=K$1,1,0)</f>
        <v>0</v>
      </c>
      <c r="L196">
        <f ca="1">IF('Obchodní deník'!$R199&gt;=L$1,1,0)</f>
        <v>0</v>
      </c>
      <c r="M196">
        <f ca="1">IF('Obchodní deník'!$R199&gt;=M$1,1,0)</f>
        <v>0</v>
      </c>
      <c r="N196">
        <f ca="1">IF('Obchodní deník'!$R199&gt;=N$1,1,0)</f>
        <v>0</v>
      </c>
      <c r="O196">
        <f ca="1">IF('Obchodní deník'!$R199&gt;=O$1,1,0)</f>
        <v>0</v>
      </c>
      <c r="P196">
        <f ca="1">IF('Obchodní deník'!$R199&gt;=P$1,1,0)</f>
        <v>0</v>
      </c>
      <c r="Q196">
        <f ca="1">IF('Obchodní deník'!$R199&gt;=Q$1,1,0)</f>
        <v>0</v>
      </c>
      <c r="R196">
        <f ca="1">IF('Obchodní deník'!$R199&gt;=R$1,1,0)</f>
        <v>0</v>
      </c>
      <c r="S196">
        <f ca="1">IF('Obchodní deník'!$R199&gt;=S$1,1,0)</f>
        <v>0</v>
      </c>
      <c r="T196">
        <f ca="1">IF('Obchodní deník'!$R199&gt;=T$1,1,0)</f>
        <v>0</v>
      </c>
      <c r="U196">
        <f ca="1">IF('Obchodní deník'!$R199&gt;=U$1,1,0)</f>
        <v>0</v>
      </c>
      <c r="V196">
        <f ca="1">IF('Obchodní deník'!$R199&gt;=V$1,1,0)</f>
        <v>0</v>
      </c>
      <c r="W196">
        <f ca="1">IF('Obchodní deník'!$R199&gt;=W$1,1,0)</f>
        <v>0</v>
      </c>
      <c r="X196">
        <f ca="1">IF('Obchodní deník'!$R199&gt;=X$1,1,0)</f>
        <v>0</v>
      </c>
      <c r="Y196">
        <f ca="1">IF('Obchodní deník'!$R199&gt;=Y$1,1,0)</f>
        <v>0</v>
      </c>
      <c r="Z196">
        <f ca="1">IF('Obchodní deník'!$R199&gt;=Z$1,1,0)</f>
        <v>0</v>
      </c>
      <c r="AA196">
        <f ca="1">IF('Obchodní deník'!$R199&gt;=AA$1,1,0)</f>
        <v>0</v>
      </c>
      <c r="AB196">
        <f ca="1">IF('Obchodní deník'!$R199&gt;=AB$1,1,0)</f>
        <v>0</v>
      </c>
      <c r="AC196">
        <f ca="1">IF('Obchodní deník'!$R199&gt;=AC$1,1,0)</f>
        <v>0</v>
      </c>
      <c r="AD196">
        <f ca="1">IF('Obchodní deník'!$R199&gt;=AD$1,1,0)</f>
        <v>0</v>
      </c>
      <c r="AE196">
        <f ca="1">IF('Obchodní deník'!$R199&gt;=AE$1,1,0)</f>
        <v>0</v>
      </c>
      <c r="AF196">
        <f ca="1">IF('Obchodní deník'!$R199&gt;=AF$1,1,0)</f>
        <v>0</v>
      </c>
      <c r="AG196">
        <f ca="1">IF('Obchodní deník'!$R199&gt;=AG$1,1,0)</f>
        <v>0</v>
      </c>
      <c r="AH196">
        <f ca="1">IF('Obchodní deník'!$R199&gt;=AH$1,1,0)</f>
        <v>0</v>
      </c>
      <c r="AI196">
        <f ca="1">IF('Obchodní deník'!$R199&gt;=AI$1,1,0)</f>
        <v>0</v>
      </c>
      <c r="AJ196">
        <f ca="1">IF('Obchodní deník'!$R199&gt;=AJ$1,1,0)</f>
        <v>0</v>
      </c>
      <c r="AK196">
        <f ca="1">IF('Obchodní deník'!$R199&gt;=AK$1,1,0)</f>
        <v>0</v>
      </c>
      <c r="AL196">
        <f ca="1">IF('Obchodní deník'!$R199&gt;=AL$1,1,0)</f>
        <v>0</v>
      </c>
      <c r="AM196">
        <f ca="1">IF('Obchodní deník'!$R199&gt;=AM$1,1,0)</f>
        <v>0</v>
      </c>
      <c r="AN196">
        <f ca="1">IF('Obchodní deník'!$R199&gt;=AN$1,1,0)</f>
        <v>0</v>
      </c>
      <c r="AO196">
        <f ca="1">IF('Obchodní deník'!$R199&gt;=AO$1,1,0)</f>
        <v>0</v>
      </c>
    </row>
    <row r="197" spans="1:41">
      <c r="A197" s="1">
        <v>196</v>
      </c>
      <c r="B197">
        <f ca="1">IF('Obchodní deník'!$R200&gt;=B$1,1,0)</f>
        <v>0</v>
      </c>
      <c r="C197">
        <f ca="1">IF('Obchodní deník'!$R200&gt;=C$1,1,0)</f>
        <v>0</v>
      </c>
      <c r="D197">
        <f ca="1">IF('Obchodní deník'!$R200&gt;=D$1,1,0)</f>
        <v>0</v>
      </c>
      <c r="E197">
        <f ca="1">IF('Obchodní deník'!$R200&gt;=E$1,1,0)</f>
        <v>0</v>
      </c>
      <c r="F197">
        <f ca="1">IF('Obchodní deník'!$R200&gt;=F$1,1,0)</f>
        <v>0</v>
      </c>
      <c r="G197">
        <f ca="1">IF('Obchodní deník'!$R200&gt;=G$1,1,0)</f>
        <v>0</v>
      </c>
      <c r="H197">
        <f ca="1">IF('Obchodní deník'!$R200&gt;=H$1,1,0)</f>
        <v>0</v>
      </c>
      <c r="I197">
        <f ca="1">IF('Obchodní deník'!$R200&gt;=I$1,1,0)</f>
        <v>0</v>
      </c>
      <c r="J197">
        <f ca="1">IF('Obchodní deník'!$R200&gt;=J$1,1,0)</f>
        <v>0</v>
      </c>
      <c r="K197">
        <f ca="1">IF('Obchodní deník'!$R200&gt;=K$1,1,0)</f>
        <v>0</v>
      </c>
      <c r="L197">
        <f ca="1">IF('Obchodní deník'!$R200&gt;=L$1,1,0)</f>
        <v>0</v>
      </c>
      <c r="M197">
        <f ca="1">IF('Obchodní deník'!$R200&gt;=M$1,1,0)</f>
        <v>0</v>
      </c>
      <c r="N197">
        <f ca="1">IF('Obchodní deník'!$R200&gt;=N$1,1,0)</f>
        <v>0</v>
      </c>
      <c r="O197">
        <f ca="1">IF('Obchodní deník'!$R200&gt;=O$1,1,0)</f>
        <v>0</v>
      </c>
      <c r="P197">
        <f ca="1">IF('Obchodní deník'!$R200&gt;=P$1,1,0)</f>
        <v>0</v>
      </c>
      <c r="Q197">
        <f ca="1">IF('Obchodní deník'!$R200&gt;=Q$1,1,0)</f>
        <v>0</v>
      </c>
      <c r="R197">
        <f ca="1">IF('Obchodní deník'!$R200&gt;=R$1,1,0)</f>
        <v>0</v>
      </c>
      <c r="S197">
        <f ca="1">IF('Obchodní deník'!$R200&gt;=S$1,1,0)</f>
        <v>0</v>
      </c>
      <c r="T197">
        <f ca="1">IF('Obchodní deník'!$R200&gt;=T$1,1,0)</f>
        <v>0</v>
      </c>
      <c r="U197">
        <f ca="1">IF('Obchodní deník'!$R200&gt;=U$1,1,0)</f>
        <v>0</v>
      </c>
      <c r="V197">
        <f ca="1">IF('Obchodní deník'!$R200&gt;=V$1,1,0)</f>
        <v>0</v>
      </c>
      <c r="W197">
        <f ca="1">IF('Obchodní deník'!$R200&gt;=W$1,1,0)</f>
        <v>0</v>
      </c>
      <c r="X197">
        <f ca="1">IF('Obchodní deník'!$R200&gt;=X$1,1,0)</f>
        <v>0</v>
      </c>
      <c r="Y197">
        <f ca="1">IF('Obchodní deník'!$R200&gt;=Y$1,1,0)</f>
        <v>0</v>
      </c>
      <c r="Z197">
        <f ca="1">IF('Obchodní deník'!$R200&gt;=Z$1,1,0)</f>
        <v>0</v>
      </c>
      <c r="AA197">
        <f ca="1">IF('Obchodní deník'!$R200&gt;=AA$1,1,0)</f>
        <v>0</v>
      </c>
      <c r="AB197">
        <f ca="1">IF('Obchodní deník'!$R200&gt;=AB$1,1,0)</f>
        <v>0</v>
      </c>
      <c r="AC197">
        <f ca="1">IF('Obchodní deník'!$R200&gt;=AC$1,1,0)</f>
        <v>0</v>
      </c>
      <c r="AD197">
        <f ca="1">IF('Obchodní deník'!$R200&gt;=AD$1,1,0)</f>
        <v>0</v>
      </c>
      <c r="AE197">
        <f ca="1">IF('Obchodní deník'!$R200&gt;=AE$1,1,0)</f>
        <v>0</v>
      </c>
      <c r="AF197">
        <f ca="1">IF('Obchodní deník'!$R200&gt;=AF$1,1,0)</f>
        <v>0</v>
      </c>
      <c r="AG197">
        <f ca="1">IF('Obchodní deník'!$R200&gt;=AG$1,1,0)</f>
        <v>0</v>
      </c>
      <c r="AH197">
        <f ca="1">IF('Obchodní deník'!$R200&gt;=AH$1,1,0)</f>
        <v>0</v>
      </c>
      <c r="AI197">
        <f ca="1">IF('Obchodní deník'!$R200&gt;=AI$1,1,0)</f>
        <v>0</v>
      </c>
      <c r="AJ197">
        <f ca="1">IF('Obchodní deník'!$R200&gt;=AJ$1,1,0)</f>
        <v>0</v>
      </c>
      <c r="AK197">
        <f ca="1">IF('Obchodní deník'!$R200&gt;=AK$1,1,0)</f>
        <v>0</v>
      </c>
      <c r="AL197">
        <f ca="1">IF('Obchodní deník'!$R200&gt;=AL$1,1,0)</f>
        <v>0</v>
      </c>
      <c r="AM197">
        <f ca="1">IF('Obchodní deník'!$R200&gt;=AM$1,1,0)</f>
        <v>0</v>
      </c>
      <c r="AN197">
        <f ca="1">IF('Obchodní deník'!$R200&gt;=AN$1,1,0)</f>
        <v>0</v>
      </c>
      <c r="AO197">
        <f ca="1">IF('Obchodní deník'!$R200&gt;=AO$1,1,0)</f>
        <v>0</v>
      </c>
    </row>
    <row r="198" spans="1:41">
      <c r="A198" s="1">
        <v>197</v>
      </c>
      <c r="B198">
        <f ca="1">IF('Obchodní deník'!$R201&gt;=B$1,1,0)</f>
        <v>0</v>
      </c>
      <c r="C198">
        <f ca="1">IF('Obchodní deník'!$R201&gt;=C$1,1,0)</f>
        <v>0</v>
      </c>
      <c r="D198">
        <f ca="1">IF('Obchodní deník'!$R201&gt;=D$1,1,0)</f>
        <v>0</v>
      </c>
      <c r="E198">
        <f ca="1">IF('Obchodní deník'!$R201&gt;=E$1,1,0)</f>
        <v>0</v>
      </c>
      <c r="F198">
        <f ca="1">IF('Obchodní deník'!$R201&gt;=F$1,1,0)</f>
        <v>0</v>
      </c>
      <c r="G198">
        <f ca="1">IF('Obchodní deník'!$R201&gt;=G$1,1,0)</f>
        <v>0</v>
      </c>
      <c r="H198">
        <f ca="1">IF('Obchodní deník'!$R201&gt;=H$1,1,0)</f>
        <v>0</v>
      </c>
      <c r="I198">
        <f ca="1">IF('Obchodní deník'!$R201&gt;=I$1,1,0)</f>
        <v>0</v>
      </c>
      <c r="J198">
        <f ca="1">IF('Obchodní deník'!$R201&gt;=J$1,1,0)</f>
        <v>0</v>
      </c>
      <c r="K198">
        <f ca="1">IF('Obchodní deník'!$R201&gt;=K$1,1,0)</f>
        <v>0</v>
      </c>
      <c r="L198">
        <f ca="1">IF('Obchodní deník'!$R201&gt;=L$1,1,0)</f>
        <v>0</v>
      </c>
      <c r="M198">
        <f ca="1">IF('Obchodní deník'!$R201&gt;=M$1,1,0)</f>
        <v>0</v>
      </c>
      <c r="N198">
        <f ca="1">IF('Obchodní deník'!$R201&gt;=N$1,1,0)</f>
        <v>0</v>
      </c>
      <c r="O198">
        <f ca="1">IF('Obchodní deník'!$R201&gt;=O$1,1,0)</f>
        <v>0</v>
      </c>
      <c r="P198">
        <f ca="1">IF('Obchodní deník'!$R201&gt;=P$1,1,0)</f>
        <v>0</v>
      </c>
      <c r="Q198">
        <f ca="1">IF('Obchodní deník'!$R201&gt;=Q$1,1,0)</f>
        <v>0</v>
      </c>
      <c r="R198">
        <f ca="1">IF('Obchodní deník'!$R201&gt;=R$1,1,0)</f>
        <v>0</v>
      </c>
      <c r="S198">
        <f ca="1">IF('Obchodní deník'!$R201&gt;=S$1,1,0)</f>
        <v>0</v>
      </c>
      <c r="T198">
        <f ca="1">IF('Obchodní deník'!$R201&gt;=T$1,1,0)</f>
        <v>0</v>
      </c>
      <c r="U198">
        <f ca="1">IF('Obchodní deník'!$R201&gt;=U$1,1,0)</f>
        <v>0</v>
      </c>
      <c r="V198">
        <f ca="1">IF('Obchodní deník'!$R201&gt;=V$1,1,0)</f>
        <v>0</v>
      </c>
      <c r="W198">
        <f ca="1">IF('Obchodní deník'!$R201&gt;=W$1,1,0)</f>
        <v>0</v>
      </c>
      <c r="X198">
        <f ca="1">IF('Obchodní deník'!$R201&gt;=X$1,1,0)</f>
        <v>0</v>
      </c>
      <c r="Y198">
        <f ca="1">IF('Obchodní deník'!$R201&gt;=Y$1,1,0)</f>
        <v>0</v>
      </c>
      <c r="Z198">
        <f ca="1">IF('Obchodní deník'!$R201&gt;=Z$1,1,0)</f>
        <v>0</v>
      </c>
      <c r="AA198">
        <f ca="1">IF('Obchodní deník'!$R201&gt;=AA$1,1,0)</f>
        <v>0</v>
      </c>
      <c r="AB198">
        <f ca="1">IF('Obchodní deník'!$R201&gt;=AB$1,1,0)</f>
        <v>0</v>
      </c>
      <c r="AC198">
        <f ca="1">IF('Obchodní deník'!$R201&gt;=AC$1,1,0)</f>
        <v>0</v>
      </c>
      <c r="AD198">
        <f ca="1">IF('Obchodní deník'!$R201&gt;=AD$1,1,0)</f>
        <v>0</v>
      </c>
      <c r="AE198">
        <f ca="1">IF('Obchodní deník'!$R201&gt;=AE$1,1,0)</f>
        <v>0</v>
      </c>
      <c r="AF198">
        <f ca="1">IF('Obchodní deník'!$R201&gt;=AF$1,1,0)</f>
        <v>0</v>
      </c>
      <c r="AG198">
        <f ca="1">IF('Obchodní deník'!$R201&gt;=AG$1,1,0)</f>
        <v>0</v>
      </c>
      <c r="AH198">
        <f ca="1">IF('Obchodní deník'!$R201&gt;=AH$1,1,0)</f>
        <v>0</v>
      </c>
      <c r="AI198">
        <f ca="1">IF('Obchodní deník'!$R201&gt;=AI$1,1,0)</f>
        <v>0</v>
      </c>
      <c r="AJ198">
        <f ca="1">IF('Obchodní deník'!$R201&gt;=AJ$1,1,0)</f>
        <v>0</v>
      </c>
      <c r="AK198">
        <f ca="1">IF('Obchodní deník'!$R201&gt;=AK$1,1,0)</f>
        <v>0</v>
      </c>
      <c r="AL198">
        <f ca="1">IF('Obchodní deník'!$R201&gt;=AL$1,1,0)</f>
        <v>0</v>
      </c>
      <c r="AM198">
        <f ca="1">IF('Obchodní deník'!$R201&gt;=AM$1,1,0)</f>
        <v>0</v>
      </c>
      <c r="AN198">
        <f ca="1">IF('Obchodní deník'!$R201&gt;=AN$1,1,0)</f>
        <v>0</v>
      </c>
      <c r="AO198">
        <f ca="1">IF('Obchodní deník'!$R201&gt;=AO$1,1,0)</f>
        <v>0</v>
      </c>
    </row>
    <row r="199" spans="1:41">
      <c r="A199" s="1">
        <v>198</v>
      </c>
      <c r="B199">
        <f ca="1">IF('Obchodní deník'!$R202&gt;=B$1,1,0)</f>
        <v>0</v>
      </c>
      <c r="C199">
        <f ca="1">IF('Obchodní deník'!$R202&gt;=C$1,1,0)</f>
        <v>0</v>
      </c>
      <c r="D199">
        <f ca="1">IF('Obchodní deník'!$R202&gt;=D$1,1,0)</f>
        <v>0</v>
      </c>
      <c r="E199">
        <f ca="1">IF('Obchodní deník'!$R202&gt;=E$1,1,0)</f>
        <v>0</v>
      </c>
      <c r="F199">
        <f ca="1">IF('Obchodní deník'!$R202&gt;=F$1,1,0)</f>
        <v>0</v>
      </c>
      <c r="G199">
        <f ca="1">IF('Obchodní deník'!$R202&gt;=G$1,1,0)</f>
        <v>0</v>
      </c>
      <c r="H199">
        <f ca="1">IF('Obchodní deník'!$R202&gt;=H$1,1,0)</f>
        <v>0</v>
      </c>
      <c r="I199">
        <f ca="1">IF('Obchodní deník'!$R202&gt;=I$1,1,0)</f>
        <v>0</v>
      </c>
      <c r="J199">
        <f ca="1">IF('Obchodní deník'!$R202&gt;=J$1,1,0)</f>
        <v>0</v>
      </c>
      <c r="K199">
        <f ca="1">IF('Obchodní deník'!$R202&gt;=K$1,1,0)</f>
        <v>0</v>
      </c>
      <c r="L199">
        <f ca="1">IF('Obchodní deník'!$R202&gt;=L$1,1,0)</f>
        <v>0</v>
      </c>
      <c r="M199">
        <f ca="1">IF('Obchodní deník'!$R202&gt;=M$1,1,0)</f>
        <v>0</v>
      </c>
      <c r="N199">
        <f ca="1">IF('Obchodní deník'!$R202&gt;=N$1,1,0)</f>
        <v>0</v>
      </c>
      <c r="O199">
        <f ca="1">IF('Obchodní deník'!$R202&gt;=O$1,1,0)</f>
        <v>0</v>
      </c>
      <c r="P199">
        <f ca="1">IF('Obchodní deník'!$R202&gt;=P$1,1,0)</f>
        <v>0</v>
      </c>
      <c r="Q199">
        <f ca="1">IF('Obchodní deník'!$R202&gt;=Q$1,1,0)</f>
        <v>0</v>
      </c>
      <c r="R199">
        <f ca="1">IF('Obchodní deník'!$R202&gt;=R$1,1,0)</f>
        <v>0</v>
      </c>
      <c r="S199">
        <f ca="1">IF('Obchodní deník'!$R202&gt;=S$1,1,0)</f>
        <v>0</v>
      </c>
      <c r="T199">
        <f ca="1">IF('Obchodní deník'!$R202&gt;=T$1,1,0)</f>
        <v>0</v>
      </c>
      <c r="U199">
        <f ca="1">IF('Obchodní deník'!$R202&gt;=U$1,1,0)</f>
        <v>0</v>
      </c>
      <c r="V199">
        <f ca="1">IF('Obchodní deník'!$R202&gt;=V$1,1,0)</f>
        <v>0</v>
      </c>
      <c r="W199">
        <f ca="1">IF('Obchodní deník'!$R202&gt;=W$1,1,0)</f>
        <v>0</v>
      </c>
      <c r="X199">
        <f ca="1">IF('Obchodní deník'!$R202&gt;=X$1,1,0)</f>
        <v>0</v>
      </c>
      <c r="Y199">
        <f ca="1">IF('Obchodní deník'!$R202&gt;=Y$1,1,0)</f>
        <v>0</v>
      </c>
      <c r="Z199">
        <f ca="1">IF('Obchodní deník'!$R202&gt;=Z$1,1,0)</f>
        <v>0</v>
      </c>
      <c r="AA199">
        <f ca="1">IF('Obchodní deník'!$R202&gt;=AA$1,1,0)</f>
        <v>0</v>
      </c>
      <c r="AB199">
        <f ca="1">IF('Obchodní deník'!$R202&gt;=AB$1,1,0)</f>
        <v>0</v>
      </c>
      <c r="AC199">
        <f ca="1">IF('Obchodní deník'!$R202&gt;=AC$1,1,0)</f>
        <v>0</v>
      </c>
      <c r="AD199">
        <f ca="1">IF('Obchodní deník'!$R202&gt;=AD$1,1,0)</f>
        <v>0</v>
      </c>
      <c r="AE199">
        <f ca="1">IF('Obchodní deník'!$R202&gt;=AE$1,1,0)</f>
        <v>0</v>
      </c>
      <c r="AF199">
        <f ca="1">IF('Obchodní deník'!$R202&gt;=AF$1,1,0)</f>
        <v>0</v>
      </c>
      <c r="AG199">
        <f ca="1">IF('Obchodní deník'!$R202&gt;=AG$1,1,0)</f>
        <v>0</v>
      </c>
      <c r="AH199">
        <f ca="1">IF('Obchodní deník'!$R202&gt;=AH$1,1,0)</f>
        <v>0</v>
      </c>
      <c r="AI199">
        <f ca="1">IF('Obchodní deník'!$R202&gt;=AI$1,1,0)</f>
        <v>0</v>
      </c>
      <c r="AJ199">
        <f ca="1">IF('Obchodní deník'!$R202&gt;=AJ$1,1,0)</f>
        <v>0</v>
      </c>
      <c r="AK199">
        <f ca="1">IF('Obchodní deník'!$R202&gt;=AK$1,1,0)</f>
        <v>0</v>
      </c>
      <c r="AL199">
        <f ca="1">IF('Obchodní deník'!$R202&gt;=AL$1,1,0)</f>
        <v>0</v>
      </c>
      <c r="AM199">
        <f ca="1">IF('Obchodní deník'!$R202&gt;=AM$1,1,0)</f>
        <v>0</v>
      </c>
      <c r="AN199">
        <f ca="1">IF('Obchodní deník'!$R202&gt;=AN$1,1,0)</f>
        <v>0</v>
      </c>
      <c r="AO199">
        <f ca="1">IF('Obchodní deník'!$R202&gt;=AO$1,1,0)</f>
        <v>0</v>
      </c>
    </row>
    <row r="200" spans="1:41">
      <c r="A200" s="1">
        <v>199</v>
      </c>
      <c r="B200">
        <f ca="1">IF('Obchodní deník'!$R203&gt;=B$1,1,0)</f>
        <v>0</v>
      </c>
      <c r="C200">
        <f ca="1">IF('Obchodní deník'!$R203&gt;=C$1,1,0)</f>
        <v>0</v>
      </c>
      <c r="D200">
        <f ca="1">IF('Obchodní deník'!$R203&gt;=D$1,1,0)</f>
        <v>0</v>
      </c>
      <c r="E200">
        <f ca="1">IF('Obchodní deník'!$R203&gt;=E$1,1,0)</f>
        <v>0</v>
      </c>
      <c r="F200">
        <f ca="1">IF('Obchodní deník'!$R203&gt;=F$1,1,0)</f>
        <v>0</v>
      </c>
      <c r="G200">
        <f ca="1">IF('Obchodní deník'!$R203&gt;=G$1,1,0)</f>
        <v>0</v>
      </c>
      <c r="H200">
        <f ca="1">IF('Obchodní deník'!$R203&gt;=H$1,1,0)</f>
        <v>0</v>
      </c>
      <c r="I200">
        <f ca="1">IF('Obchodní deník'!$R203&gt;=I$1,1,0)</f>
        <v>0</v>
      </c>
      <c r="J200">
        <f ca="1">IF('Obchodní deník'!$R203&gt;=J$1,1,0)</f>
        <v>0</v>
      </c>
      <c r="K200">
        <f ca="1">IF('Obchodní deník'!$R203&gt;=K$1,1,0)</f>
        <v>0</v>
      </c>
      <c r="L200">
        <f ca="1">IF('Obchodní deník'!$R203&gt;=L$1,1,0)</f>
        <v>0</v>
      </c>
      <c r="M200">
        <f ca="1">IF('Obchodní deník'!$R203&gt;=M$1,1,0)</f>
        <v>0</v>
      </c>
      <c r="N200">
        <f ca="1">IF('Obchodní deník'!$R203&gt;=N$1,1,0)</f>
        <v>0</v>
      </c>
      <c r="O200">
        <f ca="1">IF('Obchodní deník'!$R203&gt;=O$1,1,0)</f>
        <v>0</v>
      </c>
      <c r="P200">
        <f ca="1">IF('Obchodní deník'!$R203&gt;=P$1,1,0)</f>
        <v>0</v>
      </c>
      <c r="Q200">
        <f ca="1">IF('Obchodní deník'!$R203&gt;=Q$1,1,0)</f>
        <v>0</v>
      </c>
      <c r="R200">
        <f ca="1">IF('Obchodní deník'!$R203&gt;=R$1,1,0)</f>
        <v>0</v>
      </c>
      <c r="S200">
        <f ca="1">IF('Obchodní deník'!$R203&gt;=S$1,1,0)</f>
        <v>0</v>
      </c>
      <c r="T200">
        <f ca="1">IF('Obchodní deník'!$R203&gt;=T$1,1,0)</f>
        <v>0</v>
      </c>
      <c r="U200">
        <f ca="1">IF('Obchodní deník'!$R203&gt;=U$1,1,0)</f>
        <v>0</v>
      </c>
      <c r="V200">
        <f ca="1">IF('Obchodní deník'!$R203&gt;=V$1,1,0)</f>
        <v>0</v>
      </c>
      <c r="W200">
        <f ca="1">IF('Obchodní deník'!$R203&gt;=W$1,1,0)</f>
        <v>0</v>
      </c>
      <c r="X200">
        <f ca="1">IF('Obchodní deník'!$R203&gt;=X$1,1,0)</f>
        <v>0</v>
      </c>
      <c r="Y200">
        <f ca="1">IF('Obchodní deník'!$R203&gt;=Y$1,1,0)</f>
        <v>0</v>
      </c>
      <c r="Z200">
        <f ca="1">IF('Obchodní deník'!$R203&gt;=Z$1,1,0)</f>
        <v>0</v>
      </c>
      <c r="AA200">
        <f ca="1">IF('Obchodní deník'!$R203&gt;=AA$1,1,0)</f>
        <v>0</v>
      </c>
      <c r="AB200">
        <f ca="1">IF('Obchodní deník'!$R203&gt;=AB$1,1,0)</f>
        <v>0</v>
      </c>
      <c r="AC200">
        <f ca="1">IF('Obchodní deník'!$R203&gt;=AC$1,1,0)</f>
        <v>0</v>
      </c>
      <c r="AD200">
        <f ca="1">IF('Obchodní deník'!$R203&gt;=AD$1,1,0)</f>
        <v>0</v>
      </c>
      <c r="AE200">
        <f ca="1">IF('Obchodní deník'!$R203&gt;=AE$1,1,0)</f>
        <v>0</v>
      </c>
      <c r="AF200">
        <f ca="1">IF('Obchodní deník'!$R203&gt;=AF$1,1,0)</f>
        <v>0</v>
      </c>
      <c r="AG200">
        <f ca="1">IF('Obchodní deník'!$R203&gt;=AG$1,1,0)</f>
        <v>0</v>
      </c>
      <c r="AH200">
        <f ca="1">IF('Obchodní deník'!$R203&gt;=AH$1,1,0)</f>
        <v>0</v>
      </c>
      <c r="AI200">
        <f ca="1">IF('Obchodní deník'!$R203&gt;=AI$1,1,0)</f>
        <v>0</v>
      </c>
      <c r="AJ200">
        <f ca="1">IF('Obchodní deník'!$R203&gt;=AJ$1,1,0)</f>
        <v>0</v>
      </c>
      <c r="AK200">
        <f ca="1">IF('Obchodní deník'!$R203&gt;=AK$1,1,0)</f>
        <v>0</v>
      </c>
      <c r="AL200">
        <f ca="1">IF('Obchodní deník'!$R203&gt;=AL$1,1,0)</f>
        <v>0</v>
      </c>
      <c r="AM200">
        <f ca="1">IF('Obchodní deník'!$R203&gt;=AM$1,1,0)</f>
        <v>0</v>
      </c>
      <c r="AN200">
        <f ca="1">IF('Obchodní deník'!$R203&gt;=AN$1,1,0)</f>
        <v>0</v>
      </c>
      <c r="AO200">
        <f ca="1">IF('Obchodní deník'!$R203&gt;=AO$1,1,0)</f>
        <v>0</v>
      </c>
    </row>
    <row r="201" spans="1:41">
      <c r="A201" s="1">
        <v>200</v>
      </c>
      <c r="B201">
        <f ca="1">IF('Obchodní deník'!$R204&gt;=B$1,1,0)</f>
        <v>0</v>
      </c>
      <c r="C201">
        <f ca="1">IF('Obchodní deník'!$R204&gt;=C$1,1,0)</f>
        <v>0</v>
      </c>
      <c r="D201">
        <f ca="1">IF('Obchodní deník'!$R204&gt;=D$1,1,0)</f>
        <v>0</v>
      </c>
      <c r="E201">
        <f ca="1">IF('Obchodní deník'!$R204&gt;=E$1,1,0)</f>
        <v>0</v>
      </c>
      <c r="F201">
        <f ca="1">IF('Obchodní deník'!$R204&gt;=F$1,1,0)</f>
        <v>0</v>
      </c>
      <c r="G201">
        <f ca="1">IF('Obchodní deník'!$R204&gt;=G$1,1,0)</f>
        <v>0</v>
      </c>
      <c r="H201">
        <f ca="1">IF('Obchodní deník'!$R204&gt;=H$1,1,0)</f>
        <v>0</v>
      </c>
      <c r="I201">
        <f ca="1">IF('Obchodní deník'!$R204&gt;=I$1,1,0)</f>
        <v>0</v>
      </c>
      <c r="J201">
        <f ca="1">IF('Obchodní deník'!$R204&gt;=J$1,1,0)</f>
        <v>0</v>
      </c>
      <c r="K201">
        <f ca="1">IF('Obchodní deník'!$R204&gt;=K$1,1,0)</f>
        <v>0</v>
      </c>
      <c r="L201">
        <f ca="1">IF('Obchodní deník'!$R204&gt;=L$1,1,0)</f>
        <v>0</v>
      </c>
      <c r="M201">
        <f ca="1">IF('Obchodní deník'!$R204&gt;=M$1,1,0)</f>
        <v>0</v>
      </c>
      <c r="N201">
        <f ca="1">IF('Obchodní deník'!$R204&gt;=N$1,1,0)</f>
        <v>0</v>
      </c>
      <c r="O201">
        <f ca="1">IF('Obchodní deník'!$R204&gt;=O$1,1,0)</f>
        <v>0</v>
      </c>
      <c r="P201">
        <f ca="1">IF('Obchodní deník'!$R204&gt;=P$1,1,0)</f>
        <v>0</v>
      </c>
      <c r="Q201">
        <f ca="1">IF('Obchodní deník'!$R204&gt;=Q$1,1,0)</f>
        <v>0</v>
      </c>
      <c r="R201">
        <f ca="1">IF('Obchodní deník'!$R204&gt;=R$1,1,0)</f>
        <v>0</v>
      </c>
      <c r="S201">
        <f ca="1">IF('Obchodní deník'!$R204&gt;=S$1,1,0)</f>
        <v>0</v>
      </c>
      <c r="T201">
        <f ca="1">IF('Obchodní deník'!$R204&gt;=T$1,1,0)</f>
        <v>0</v>
      </c>
      <c r="U201">
        <f ca="1">IF('Obchodní deník'!$R204&gt;=U$1,1,0)</f>
        <v>0</v>
      </c>
      <c r="V201">
        <f ca="1">IF('Obchodní deník'!$R204&gt;=V$1,1,0)</f>
        <v>0</v>
      </c>
      <c r="W201">
        <f ca="1">IF('Obchodní deník'!$R204&gt;=W$1,1,0)</f>
        <v>0</v>
      </c>
      <c r="X201">
        <f ca="1">IF('Obchodní deník'!$R204&gt;=X$1,1,0)</f>
        <v>0</v>
      </c>
      <c r="Y201">
        <f ca="1">IF('Obchodní deník'!$R204&gt;=Y$1,1,0)</f>
        <v>0</v>
      </c>
      <c r="Z201">
        <f ca="1">IF('Obchodní deník'!$R204&gt;=Z$1,1,0)</f>
        <v>0</v>
      </c>
      <c r="AA201">
        <f ca="1">IF('Obchodní deník'!$R204&gt;=AA$1,1,0)</f>
        <v>0</v>
      </c>
      <c r="AB201">
        <f ca="1">IF('Obchodní deník'!$R204&gt;=AB$1,1,0)</f>
        <v>0</v>
      </c>
      <c r="AC201">
        <f ca="1">IF('Obchodní deník'!$R204&gt;=AC$1,1,0)</f>
        <v>0</v>
      </c>
      <c r="AD201">
        <f ca="1">IF('Obchodní deník'!$R204&gt;=AD$1,1,0)</f>
        <v>0</v>
      </c>
      <c r="AE201">
        <f ca="1">IF('Obchodní deník'!$R204&gt;=AE$1,1,0)</f>
        <v>0</v>
      </c>
      <c r="AF201">
        <f ca="1">IF('Obchodní deník'!$R204&gt;=AF$1,1,0)</f>
        <v>0</v>
      </c>
      <c r="AG201">
        <f ca="1">IF('Obchodní deník'!$R204&gt;=AG$1,1,0)</f>
        <v>0</v>
      </c>
      <c r="AH201">
        <f ca="1">IF('Obchodní deník'!$R204&gt;=AH$1,1,0)</f>
        <v>0</v>
      </c>
      <c r="AI201">
        <f ca="1">IF('Obchodní deník'!$R204&gt;=AI$1,1,0)</f>
        <v>0</v>
      </c>
      <c r="AJ201">
        <f ca="1">IF('Obchodní deník'!$R204&gt;=AJ$1,1,0)</f>
        <v>0</v>
      </c>
      <c r="AK201">
        <f ca="1">IF('Obchodní deník'!$R204&gt;=AK$1,1,0)</f>
        <v>0</v>
      </c>
      <c r="AL201">
        <f ca="1">IF('Obchodní deník'!$R204&gt;=AL$1,1,0)</f>
        <v>0</v>
      </c>
      <c r="AM201">
        <f ca="1">IF('Obchodní deník'!$R204&gt;=AM$1,1,0)</f>
        <v>0</v>
      </c>
      <c r="AN201">
        <f ca="1">IF('Obchodní deník'!$R204&gt;=AN$1,1,0)</f>
        <v>0</v>
      </c>
      <c r="AO201">
        <f ca="1">IF('Obchodní deník'!$R204&gt;=AO$1,1,0)</f>
        <v>0</v>
      </c>
    </row>
    <row r="204" spans="1:41">
      <c r="A204" s="1" t="s">
        <v>19</v>
      </c>
      <c r="B204">
        <v>10</v>
      </c>
      <c r="C204">
        <v>20</v>
      </c>
      <c r="D204">
        <v>30</v>
      </c>
      <c r="E204">
        <v>40</v>
      </c>
      <c r="F204">
        <v>50</v>
      </c>
      <c r="G204">
        <v>60</v>
      </c>
      <c r="H204">
        <v>70</v>
      </c>
      <c r="I204">
        <v>80</v>
      </c>
      <c r="J204">
        <v>90</v>
      </c>
      <c r="K204">
        <v>100</v>
      </c>
      <c r="L204">
        <v>110</v>
      </c>
      <c r="M204">
        <v>120</v>
      </c>
      <c r="N204">
        <v>130</v>
      </c>
      <c r="O204">
        <v>140</v>
      </c>
      <c r="P204">
        <v>150</v>
      </c>
      <c r="Q204">
        <v>160</v>
      </c>
      <c r="R204">
        <v>170</v>
      </c>
      <c r="S204">
        <v>180</v>
      </c>
      <c r="T204">
        <v>190</v>
      </c>
      <c r="U204">
        <v>200</v>
      </c>
      <c r="V204">
        <v>210</v>
      </c>
      <c r="W204">
        <v>220</v>
      </c>
      <c r="X204">
        <v>230</v>
      </c>
      <c r="Y204">
        <v>240</v>
      </c>
      <c r="Z204">
        <v>250</v>
      </c>
      <c r="AA204">
        <v>260</v>
      </c>
      <c r="AB204">
        <v>270</v>
      </c>
      <c r="AC204">
        <v>280</v>
      </c>
      <c r="AD204">
        <v>290</v>
      </c>
      <c r="AE204">
        <v>300</v>
      </c>
      <c r="AF204">
        <v>310</v>
      </c>
      <c r="AG204">
        <v>320</v>
      </c>
      <c r="AH204">
        <v>330</v>
      </c>
      <c r="AI204">
        <v>340</v>
      </c>
      <c r="AJ204">
        <v>350</v>
      </c>
      <c r="AK204">
        <v>360</v>
      </c>
      <c r="AL204">
        <v>370</v>
      </c>
      <c r="AM204">
        <v>380</v>
      </c>
      <c r="AN204">
        <v>390</v>
      </c>
      <c r="AO204">
        <v>400</v>
      </c>
    </row>
    <row r="205" spans="1:41">
      <c r="A205" s="2" t="s">
        <v>35</v>
      </c>
      <c r="B205" s="3">
        <f>SUM(B2:B201)*B1</f>
        <v>10</v>
      </c>
      <c r="C205" s="3">
        <f t="shared" ref="C205:AO205" si="0">SUM(C2:C201)*C1</f>
        <v>0</v>
      </c>
      <c r="D205" s="3">
        <f t="shared" si="0"/>
        <v>0</v>
      </c>
      <c r="E205" s="3">
        <f t="shared" si="0"/>
        <v>0</v>
      </c>
      <c r="F205" s="3">
        <f t="shared" si="0"/>
        <v>0</v>
      </c>
      <c r="G205" s="3">
        <f t="shared" si="0"/>
        <v>0</v>
      </c>
      <c r="H205" s="3">
        <f t="shared" si="0"/>
        <v>0</v>
      </c>
      <c r="I205" s="3">
        <f t="shared" si="0"/>
        <v>0</v>
      </c>
      <c r="J205" s="3">
        <f t="shared" si="0"/>
        <v>0</v>
      </c>
      <c r="K205" s="3">
        <f t="shared" si="0"/>
        <v>0</v>
      </c>
      <c r="L205" s="3">
        <f t="shared" si="0"/>
        <v>0</v>
      </c>
      <c r="M205" s="3">
        <f t="shared" si="0"/>
        <v>0</v>
      </c>
      <c r="N205" s="3">
        <f t="shared" si="0"/>
        <v>0</v>
      </c>
      <c r="O205" s="3">
        <f t="shared" si="0"/>
        <v>0</v>
      </c>
      <c r="P205" s="3">
        <f t="shared" si="0"/>
        <v>0</v>
      </c>
      <c r="Q205" s="3">
        <f t="shared" si="0"/>
        <v>0</v>
      </c>
      <c r="R205" s="3">
        <f t="shared" si="0"/>
        <v>0</v>
      </c>
      <c r="S205" s="3">
        <f t="shared" si="0"/>
        <v>0</v>
      </c>
      <c r="T205" s="3">
        <f t="shared" si="0"/>
        <v>0</v>
      </c>
      <c r="U205" s="3">
        <f t="shared" si="0"/>
        <v>0</v>
      </c>
      <c r="V205" s="3">
        <f t="shared" si="0"/>
        <v>0</v>
      </c>
      <c r="W205" s="3">
        <f t="shared" si="0"/>
        <v>0</v>
      </c>
      <c r="X205" s="3">
        <f t="shared" si="0"/>
        <v>0</v>
      </c>
      <c r="Y205" s="3">
        <f t="shared" si="0"/>
        <v>0</v>
      </c>
      <c r="Z205" s="3">
        <f t="shared" si="0"/>
        <v>0</v>
      </c>
      <c r="AA205" s="3">
        <f t="shared" si="0"/>
        <v>0</v>
      </c>
      <c r="AB205" s="3">
        <f t="shared" si="0"/>
        <v>0</v>
      </c>
      <c r="AC205" s="3">
        <f t="shared" si="0"/>
        <v>0</v>
      </c>
      <c r="AD205" s="3">
        <f t="shared" si="0"/>
        <v>0</v>
      </c>
      <c r="AE205" s="3">
        <f t="shared" si="0"/>
        <v>0</v>
      </c>
      <c r="AF205" s="3">
        <f t="shared" si="0"/>
        <v>0</v>
      </c>
      <c r="AG205" s="3">
        <f t="shared" si="0"/>
        <v>0</v>
      </c>
      <c r="AH205" s="3">
        <f t="shared" si="0"/>
        <v>0</v>
      </c>
      <c r="AI205" s="3">
        <f t="shared" si="0"/>
        <v>0</v>
      </c>
      <c r="AJ205" s="3">
        <f t="shared" si="0"/>
        <v>0</v>
      </c>
      <c r="AK205" s="3">
        <f t="shared" si="0"/>
        <v>0</v>
      </c>
      <c r="AL205" s="3">
        <f t="shared" si="0"/>
        <v>0</v>
      </c>
      <c r="AM205" s="3">
        <f t="shared" si="0"/>
        <v>0</v>
      </c>
      <c r="AN205" s="3">
        <f t="shared" si="0"/>
        <v>0</v>
      </c>
      <c r="AO205" s="3">
        <f t="shared" si="0"/>
        <v>0</v>
      </c>
    </row>
  </sheetData>
  <phoneticPr fontId="3" type="noConversion"/>
  <conditionalFormatting sqref="B205:AO205">
    <cfRule type="cellIs" dxfId="4" priority="1" stopIfTrue="1" operator="equal">
      <formula>MAX($B$205:$AO$205)</formula>
    </cfRule>
  </conditionalFormatting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sqref="A1:B1"/>
    </sheetView>
  </sheetViews>
  <sheetFormatPr defaultRowHeight="12.75"/>
  <cols>
    <col min="5" max="5" width="16.85546875" bestFit="1" customWidth="1"/>
    <col min="6" max="6" width="10.140625" bestFit="1" customWidth="1"/>
  </cols>
  <sheetData>
    <row r="1" spans="1:6">
      <c r="A1" s="167" t="s">
        <v>36</v>
      </c>
      <c r="B1" s="168"/>
      <c r="E1" s="3" t="s">
        <v>23</v>
      </c>
    </row>
    <row r="2" spans="1:6">
      <c r="A2" t="s">
        <v>18</v>
      </c>
      <c r="B2">
        <v>5</v>
      </c>
      <c r="E2" t="s">
        <v>24</v>
      </c>
      <c r="F2" s="4">
        <v>10000</v>
      </c>
    </row>
    <row r="3" spans="1:6">
      <c r="A3" t="s">
        <v>20</v>
      </c>
      <c r="B3">
        <v>5</v>
      </c>
    </row>
  </sheetData>
  <mergeCells count="1">
    <mergeCell ref="A1:B1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1500"/>
  <sheetViews>
    <sheetView workbookViewId="0">
      <selection activeCell="B3" sqref="B3"/>
    </sheetView>
  </sheetViews>
  <sheetFormatPr defaultRowHeight="12.75"/>
  <cols>
    <col min="1" max="1" width="25.7109375" style="11" customWidth="1"/>
    <col min="2" max="2" width="15.7109375" customWidth="1"/>
  </cols>
  <sheetData>
    <row r="1" spans="1:37" ht="18">
      <c r="A1" s="10" t="s">
        <v>27</v>
      </c>
      <c r="B1" s="6">
        <f ca="1">SUM('Obchodní deník'!T5:U1016)</f>
        <v>9</v>
      </c>
      <c r="AK1">
        <f ca="1">IF('Obchodní deník'!P5&lt;0,'Obchodní deník'!P5,0)</f>
        <v>-25</v>
      </c>
    </row>
    <row r="2" spans="1:37" ht="18">
      <c r="A2" s="10" t="s">
        <v>28</v>
      </c>
      <c r="B2" s="6">
        <f ca="1">SUM('Obchodní deník'!T5:T1016)</f>
        <v>3</v>
      </c>
      <c r="AK2">
        <f ca="1">IF('Obchodní deník'!P6&lt;0,IF(AK1&lt;0,AK1+'Obchodní deník'!P6,'Obchodní deník'!P6),0)</f>
        <v>-50</v>
      </c>
    </row>
    <row r="3" spans="1:37" ht="18">
      <c r="A3" s="10" t="s">
        <v>29</v>
      </c>
      <c r="B3" s="7">
        <f ca="1">SUM('Obchodní deník'!U5:U1016)</f>
        <v>6</v>
      </c>
      <c r="AK3">
        <f ca="1">IF('Obchodní deník'!P7&lt;0,IF(AK2&lt;0,AK2+'Obchodní deník'!P7,'Obchodní deník'!P7),0)</f>
        <v>0</v>
      </c>
    </row>
    <row r="4" spans="1:37" ht="18">
      <c r="A4" s="10" t="s">
        <v>32</v>
      </c>
      <c r="B4" s="8">
        <f ca="1">IF(B2&lt;&gt;0, (B2/B1), 0)</f>
        <v>0.33333333333333331</v>
      </c>
      <c r="AK4">
        <f ca="1">IF('Obchodní deník'!P8&lt;0,IF(AK3&lt;0,AK3+'Obchodní deník'!P8,'Obchodní deník'!P8),0)</f>
        <v>-10</v>
      </c>
    </row>
    <row r="5" spans="1:37" ht="18">
      <c r="A5" s="10" t="s">
        <v>30</v>
      </c>
      <c r="B5" s="9">
        <f ca="1">'Obchodní deník'!Q2</f>
        <v>5000</v>
      </c>
      <c r="AK5">
        <f ca="1">IF('Obchodní deník'!P9&lt;0,IF(AK4&lt;0,AK4+'Obchodní deník'!P9,'Obchodní deník'!P9),0)</f>
        <v>0</v>
      </c>
    </row>
    <row r="6" spans="1:37" ht="18">
      <c r="A6" s="10" t="s">
        <v>31</v>
      </c>
      <c r="B6" s="9">
        <f ca="1">B5+(SUM('Obchodní deník'!P5:P1016))</f>
        <v>5155</v>
      </c>
      <c r="AK6">
        <f ca="1">IF('Obchodní deník'!P10&lt;0,IF(AK5&lt;0,AK5+'Obchodní deník'!P10,'Obchodní deník'!P10),0)</f>
        <v>-15</v>
      </c>
    </row>
    <row r="7" spans="1:37" ht="18">
      <c r="A7" s="10" t="s">
        <v>33</v>
      </c>
      <c r="B7" s="5">
        <f ca="1">MIN('Obchodní deník'!Q5:Q1016)</f>
        <v>4950</v>
      </c>
      <c r="AK7">
        <f ca="1">IF('Obchodní deník'!P11&lt;0,IF(AK6&lt;0,AK6+'Obchodní deník'!P11,'Obchodní deník'!P11),0)</f>
        <v>-70</v>
      </c>
    </row>
    <row r="8" spans="1:37" ht="18">
      <c r="A8" s="10" t="s">
        <v>34</v>
      </c>
      <c r="B8" s="5">
        <f ca="1">MAX('Obchodní deník'!Q5:Q1016)</f>
        <v>5155</v>
      </c>
      <c r="AK8">
        <f ca="1">IF('Obchodní deník'!P12&lt;0,IF(AK7&lt;0,AK7+'Obchodní deník'!P12,'Obchodní deník'!P12),0)</f>
        <v>0</v>
      </c>
    </row>
    <row r="9" spans="1:37" ht="18">
      <c r="A9" s="10" t="s">
        <v>37</v>
      </c>
      <c r="B9" s="5">
        <f ca="1">MAX('Obchodní deník'!X5:X200)</f>
        <v>2</v>
      </c>
      <c r="AK9">
        <f ca="1">IF('Obchodní deník'!P13&lt;0,IF(AK8&lt;0,AK8+'Obchodní deník'!P13,'Obchodní deník'!P13),0)</f>
        <v>0</v>
      </c>
    </row>
    <row r="10" spans="1:37" ht="18">
      <c r="A10" s="10"/>
      <c r="B10" s="8"/>
      <c r="AK10">
        <f ca="1">IF('Obchodní deník'!P14&lt;0,IF(AK9&lt;0,AK9+'Obchodní deník'!P14,'Obchodní deník'!P14),0)</f>
        <v>0</v>
      </c>
    </row>
    <row r="11" spans="1:37">
      <c r="AK11">
        <f ca="1">IF('Obchodní deník'!P15&lt;0,IF(AK10&lt;0,AK10+'Obchodní deník'!P15,'Obchodní deník'!P15),0)</f>
        <v>0</v>
      </c>
    </row>
    <row r="12" spans="1:37">
      <c r="AK12">
        <f ca="1">IF('Obchodní deník'!P16&lt;0,IF(AK11&lt;0,AK11+'Obchodní deník'!P16,'Obchodní deník'!P16),0)</f>
        <v>0</v>
      </c>
    </row>
    <row r="13" spans="1:37">
      <c r="AK13">
        <f ca="1">IF('Obchodní deník'!P17&lt;0,IF(AK12&lt;0,AK12+'Obchodní deník'!P17,'Obchodní deník'!P17),0)</f>
        <v>0</v>
      </c>
    </row>
    <row r="14" spans="1:37">
      <c r="AK14">
        <f ca="1">IF('Obchodní deník'!P18&lt;0,IF(AK13&lt;0,AK13+'Obchodní deník'!P18,'Obchodní deník'!P18),0)</f>
        <v>0</v>
      </c>
    </row>
    <row r="15" spans="1:37">
      <c r="AK15">
        <f ca="1">IF('Obchodní deník'!P19&lt;0,IF(AK14&lt;0,AK14+'Obchodní deník'!P19,'Obchodní deník'!P19),0)</f>
        <v>0</v>
      </c>
    </row>
    <row r="16" spans="1:37">
      <c r="AK16">
        <f ca="1">IF('Obchodní deník'!P20&lt;0,IF(AK15&lt;0,AK15+'Obchodní deník'!P20,'Obchodní deník'!P20),0)</f>
        <v>0</v>
      </c>
    </row>
    <row r="17" spans="37:37">
      <c r="AK17">
        <f ca="1">IF('Obchodní deník'!P21&lt;0,IF(AK16&lt;0,AK16+'Obchodní deník'!P21,'Obchodní deník'!P21),0)</f>
        <v>0</v>
      </c>
    </row>
    <row r="18" spans="37:37">
      <c r="AK18">
        <f ca="1">IF('Obchodní deník'!P22&lt;0,IF(AK17&lt;0,AK17+'Obchodní deník'!P22,'Obchodní deník'!P22),0)</f>
        <v>0</v>
      </c>
    </row>
    <row r="19" spans="37:37">
      <c r="AK19">
        <f ca="1">IF('Obchodní deník'!P23&lt;0,IF(AK18&lt;0,AK18+'Obchodní deník'!P23,'Obchodní deník'!P23),0)</f>
        <v>0</v>
      </c>
    </row>
    <row r="20" spans="37:37">
      <c r="AK20">
        <f ca="1">IF('Obchodní deník'!P24&lt;0,IF(AK19&lt;0,AK19+'Obchodní deník'!P24,'Obchodní deník'!P24),0)</f>
        <v>0</v>
      </c>
    </row>
    <row r="21" spans="37:37">
      <c r="AK21">
        <f ca="1">IF('Obchodní deník'!P25&lt;0,IF(AK20&lt;0,AK20+'Obchodní deník'!P25,'Obchodní deník'!P25),0)</f>
        <v>0</v>
      </c>
    </row>
    <row r="22" spans="37:37">
      <c r="AK22">
        <f ca="1">IF('Obchodní deník'!P26&lt;0,IF(AK21&lt;0,AK21+'Obchodní deník'!P26,'Obchodní deník'!P26),0)</f>
        <v>0</v>
      </c>
    </row>
    <row r="23" spans="37:37">
      <c r="AK23">
        <f ca="1">IF('Obchodní deník'!P27&lt;0,IF(AK22&lt;0,AK22+'Obchodní deník'!P27,'Obchodní deník'!P27),0)</f>
        <v>0</v>
      </c>
    </row>
    <row r="24" spans="37:37">
      <c r="AK24">
        <f ca="1">IF('Obchodní deník'!P28&lt;0,IF(AK23&lt;0,AK23+'Obchodní deník'!P28,'Obchodní deník'!P28),0)</f>
        <v>0</v>
      </c>
    </row>
    <row r="25" spans="37:37">
      <c r="AK25">
        <f ca="1">IF('Obchodní deník'!P29&lt;0,IF(AK24&lt;0,AK24+'Obchodní deník'!P29,'Obchodní deník'!P29),0)</f>
        <v>0</v>
      </c>
    </row>
    <row r="26" spans="37:37">
      <c r="AK26">
        <f ca="1">IF('Obchodní deník'!P30&lt;0,IF(AK25&lt;0,AK25+'Obchodní deník'!P30,'Obchodní deník'!P30),0)</f>
        <v>0</v>
      </c>
    </row>
    <row r="27" spans="37:37">
      <c r="AK27">
        <f ca="1">IF('Obchodní deník'!P31&lt;0,IF(AK26&lt;0,AK26+'Obchodní deník'!P31,'Obchodní deník'!P31),0)</f>
        <v>0</v>
      </c>
    </row>
    <row r="28" spans="37:37">
      <c r="AK28">
        <f ca="1">IF('Obchodní deník'!P32&lt;0,IF(AK27&lt;0,AK27+'Obchodní deník'!P32,'Obchodní deník'!P32),0)</f>
        <v>0</v>
      </c>
    </row>
    <row r="29" spans="37:37">
      <c r="AK29">
        <f ca="1">IF('Obchodní deník'!P33&lt;0,IF(AK28&lt;0,AK28+'Obchodní deník'!P33,'Obchodní deník'!P33),0)</f>
        <v>0</v>
      </c>
    </row>
    <row r="30" spans="37:37">
      <c r="AK30">
        <f ca="1">IF('Obchodní deník'!P34&lt;0,IF(AK29&lt;0,AK29+'Obchodní deník'!P34,'Obchodní deník'!P34),0)</f>
        <v>0</v>
      </c>
    </row>
    <row r="31" spans="37:37">
      <c r="AK31">
        <f ca="1">IF('Obchodní deník'!P35&lt;0,IF(AK30&lt;0,AK30+'Obchodní deník'!P35,'Obchodní deník'!P35),0)</f>
        <v>0</v>
      </c>
    </row>
    <row r="32" spans="37:37">
      <c r="AK32">
        <f ca="1">IF('Obchodní deník'!P36&lt;0,IF(AK31&lt;0,AK31+'Obchodní deník'!P36,'Obchodní deník'!P36),0)</f>
        <v>0</v>
      </c>
    </row>
    <row r="33" spans="37:37">
      <c r="AK33">
        <f ca="1">IF('Obchodní deník'!P37&lt;0,IF(AK32&lt;0,AK32+'Obchodní deník'!P37,'Obchodní deník'!P37),0)</f>
        <v>0</v>
      </c>
    </row>
    <row r="34" spans="37:37">
      <c r="AK34">
        <f ca="1">IF('Obchodní deník'!P38&lt;0,IF(AK33&lt;0,AK33+'Obchodní deník'!P38,'Obchodní deník'!P38),0)</f>
        <v>0</v>
      </c>
    </row>
    <row r="35" spans="37:37">
      <c r="AK35">
        <f ca="1">IF('Obchodní deník'!P39&lt;0,IF(AK34&lt;0,AK34+'Obchodní deník'!P39,'Obchodní deník'!P39),0)</f>
        <v>0</v>
      </c>
    </row>
    <row r="36" spans="37:37">
      <c r="AK36">
        <f ca="1">IF('Obchodní deník'!P40&lt;0,IF(AK35&lt;0,AK35+'Obchodní deník'!P40,'Obchodní deník'!P40),0)</f>
        <v>0</v>
      </c>
    </row>
    <row r="37" spans="37:37">
      <c r="AK37">
        <f ca="1">IF('Obchodní deník'!P41&lt;0,IF(AK36&lt;0,AK36+'Obchodní deník'!P41,'Obchodní deník'!P41),0)</f>
        <v>0</v>
      </c>
    </row>
    <row r="38" spans="37:37">
      <c r="AK38">
        <f ca="1">IF('Obchodní deník'!P42&lt;0,IF(AK37&lt;0,AK37+'Obchodní deník'!P42,'Obchodní deník'!P42),0)</f>
        <v>0</v>
      </c>
    </row>
    <row r="39" spans="37:37">
      <c r="AK39">
        <f ca="1">IF('Obchodní deník'!P43&lt;0,IF(AK38&lt;0,AK38+'Obchodní deník'!P43,'Obchodní deník'!P43),0)</f>
        <v>0</v>
      </c>
    </row>
    <row r="40" spans="37:37">
      <c r="AK40">
        <f ca="1">IF('Obchodní deník'!P44&lt;0,IF(AK39&lt;0,AK39+'Obchodní deník'!P44,'Obchodní deník'!P44),0)</f>
        <v>0</v>
      </c>
    </row>
    <row r="41" spans="37:37">
      <c r="AK41">
        <f ca="1">IF('Obchodní deník'!P45&lt;0,IF(AK40&lt;0,AK40+'Obchodní deník'!P45,'Obchodní deník'!P45),0)</f>
        <v>0</v>
      </c>
    </row>
    <row r="42" spans="37:37">
      <c r="AK42">
        <f ca="1">IF('Obchodní deník'!P46&lt;0,IF(AK41&lt;0,AK41+'Obchodní deník'!P46,'Obchodní deník'!P46),0)</f>
        <v>0</v>
      </c>
    </row>
    <row r="43" spans="37:37">
      <c r="AK43">
        <f ca="1">IF('Obchodní deník'!P47&lt;0,IF(AK42&lt;0,AK42+'Obchodní deník'!P47,'Obchodní deník'!P47),0)</f>
        <v>0</v>
      </c>
    </row>
    <row r="44" spans="37:37">
      <c r="AK44">
        <f ca="1">IF('Obchodní deník'!P48&lt;0,IF(AK43&lt;0,AK43+'Obchodní deník'!P48,'Obchodní deník'!P48),0)</f>
        <v>0</v>
      </c>
    </row>
    <row r="45" spans="37:37">
      <c r="AK45">
        <f ca="1">IF('Obchodní deník'!P49&lt;0,IF(AK44&lt;0,AK44+'Obchodní deník'!P49,'Obchodní deník'!P49),0)</f>
        <v>0</v>
      </c>
    </row>
    <row r="46" spans="37:37">
      <c r="AK46">
        <f ca="1">IF('Obchodní deník'!P50&lt;0,IF(AK45&lt;0,AK45+'Obchodní deník'!P50,'Obchodní deník'!P50),0)</f>
        <v>0</v>
      </c>
    </row>
    <row r="47" spans="37:37">
      <c r="AK47">
        <f ca="1">IF('Obchodní deník'!P51&lt;0,IF(AK46&lt;0,AK46+'Obchodní deník'!P51,'Obchodní deník'!P51),0)</f>
        <v>0</v>
      </c>
    </row>
    <row r="48" spans="37:37">
      <c r="AK48">
        <f ca="1">IF('Obchodní deník'!P52&lt;0,IF(AK47&lt;0,AK47+'Obchodní deník'!P52,'Obchodní deník'!P52),0)</f>
        <v>0</v>
      </c>
    </row>
    <row r="49" spans="37:37">
      <c r="AK49">
        <f ca="1">IF('Obchodní deník'!P53&lt;0,IF(AK48&lt;0,AK48+'Obchodní deník'!P53,'Obchodní deník'!P53),0)</f>
        <v>0</v>
      </c>
    </row>
    <row r="50" spans="37:37">
      <c r="AK50">
        <f ca="1">IF('Obchodní deník'!P54&lt;0,IF(AK49&lt;0,AK49+'Obchodní deník'!P54,'Obchodní deník'!P54),0)</f>
        <v>0</v>
      </c>
    </row>
    <row r="51" spans="37:37">
      <c r="AK51">
        <f ca="1">IF('Obchodní deník'!P55&lt;0,IF(AK50&lt;0,AK50+'Obchodní deník'!P55,'Obchodní deník'!P55),0)</f>
        <v>0</v>
      </c>
    </row>
    <row r="52" spans="37:37">
      <c r="AK52">
        <f ca="1">IF('Obchodní deník'!P56&lt;0,IF(AK51&lt;0,AK51+'Obchodní deník'!P56,'Obchodní deník'!P56),0)</f>
        <v>0</v>
      </c>
    </row>
    <row r="53" spans="37:37">
      <c r="AK53">
        <f ca="1">IF('Obchodní deník'!P57&lt;0,IF(AK52&lt;0,AK52+'Obchodní deník'!P57,'Obchodní deník'!P57),0)</f>
        <v>0</v>
      </c>
    </row>
    <row r="54" spans="37:37">
      <c r="AK54">
        <f ca="1">IF('Obchodní deník'!P58&lt;0,IF(AK53&lt;0,AK53+'Obchodní deník'!P58,'Obchodní deník'!P58),0)</f>
        <v>0</v>
      </c>
    </row>
    <row r="55" spans="37:37">
      <c r="AK55">
        <f ca="1">IF('Obchodní deník'!P59&lt;0,IF(AK54&lt;0,AK54+'Obchodní deník'!P59,'Obchodní deník'!P59),0)</f>
        <v>0</v>
      </c>
    </row>
    <row r="56" spans="37:37">
      <c r="AK56">
        <f ca="1">IF('Obchodní deník'!P60&lt;0,IF(AK55&lt;0,AK55+'Obchodní deník'!P60,'Obchodní deník'!P60),0)</f>
        <v>0</v>
      </c>
    </row>
    <row r="57" spans="37:37">
      <c r="AK57">
        <f ca="1">IF('Obchodní deník'!P61&lt;0,IF(AK56&lt;0,AK56+'Obchodní deník'!P61,'Obchodní deník'!P61),0)</f>
        <v>0</v>
      </c>
    </row>
    <row r="58" spans="37:37">
      <c r="AK58">
        <f ca="1">IF('Obchodní deník'!P62&lt;0,IF(AK57&lt;0,AK57+'Obchodní deník'!P62,'Obchodní deník'!P62),0)</f>
        <v>0</v>
      </c>
    </row>
    <row r="59" spans="37:37">
      <c r="AK59">
        <f ca="1">IF('Obchodní deník'!P63&lt;0,IF(AK58&lt;0,AK58+'Obchodní deník'!P63,'Obchodní deník'!P63),0)</f>
        <v>0</v>
      </c>
    </row>
    <row r="60" spans="37:37">
      <c r="AK60">
        <f ca="1">IF('Obchodní deník'!P64&lt;0,IF(AK59&lt;0,AK59+'Obchodní deník'!P64,'Obchodní deník'!P64),0)</f>
        <v>0</v>
      </c>
    </row>
    <row r="61" spans="37:37">
      <c r="AK61">
        <f ca="1">IF('Obchodní deník'!P65&lt;0,IF(AK60&lt;0,AK60+'Obchodní deník'!P65,'Obchodní deník'!P65),0)</f>
        <v>0</v>
      </c>
    </row>
    <row r="62" spans="37:37">
      <c r="AK62">
        <f ca="1">IF('Obchodní deník'!P66&lt;0,IF(AK61&lt;0,AK61+'Obchodní deník'!P66,'Obchodní deník'!P66),0)</f>
        <v>0</v>
      </c>
    </row>
    <row r="63" spans="37:37">
      <c r="AK63">
        <f ca="1">IF('Obchodní deník'!P67&lt;0,IF(AK62&lt;0,AK62+'Obchodní deník'!P67,'Obchodní deník'!P67),0)</f>
        <v>0</v>
      </c>
    </row>
    <row r="64" spans="37:37">
      <c r="AK64">
        <f ca="1">IF('Obchodní deník'!P68&lt;0,IF(AK63&lt;0,AK63+'Obchodní deník'!P68,'Obchodní deník'!P68),0)</f>
        <v>0</v>
      </c>
    </row>
    <row r="65" spans="37:37">
      <c r="AK65">
        <f ca="1">IF('Obchodní deník'!P69&lt;0,IF(AK64&lt;0,AK64+'Obchodní deník'!P69,'Obchodní deník'!P69),0)</f>
        <v>0</v>
      </c>
    </row>
    <row r="66" spans="37:37">
      <c r="AK66">
        <f ca="1">IF('Obchodní deník'!P70&lt;0,IF(AK65&lt;0,AK65+'Obchodní deník'!P70,'Obchodní deník'!P70),0)</f>
        <v>0</v>
      </c>
    </row>
    <row r="67" spans="37:37">
      <c r="AK67">
        <f ca="1">IF('Obchodní deník'!P71&lt;0,IF(AK66&lt;0,AK66+'Obchodní deník'!P71,'Obchodní deník'!P71),0)</f>
        <v>0</v>
      </c>
    </row>
    <row r="68" spans="37:37">
      <c r="AK68">
        <f ca="1">IF('Obchodní deník'!P72&lt;0,IF(AK67&lt;0,AK67+'Obchodní deník'!P72,'Obchodní deník'!P72),0)</f>
        <v>0</v>
      </c>
    </row>
    <row r="69" spans="37:37">
      <c r="AK69">
        <f ca="1">IF('Obchodní deník'!P73&lt;0,IF(AK68&lt;0,AK68+'Obchodní deník'!P73,'Obchodní deník'!P73),0)</f>
        <v>0</v>
      </c>
    </row>
    <row r="70" spans="37:37">
      <c r="AK70">
        <f ca="1">IF('Obchodní deník'!P74&lt;0,IF(AK69&lt;0,AK69+'Obchodní deník'!P74,'Obchodní deník'!P74),0)</f>
        <v>0</v>
      </c>
    </row>
    <row r="71" spans="37:37">
      <c r="AK71">
        <f ca="1">IF('Obchodní deník'!P75&lt;0,IF(AK70&lt;0,AK70+'Obchodní deník'!P75,'Obchodní deník'!P75),0)</f>
        <v>0</v>
      </c>
    </row>
    <row r="72" spans="37:37">
      <c r="AK72">
        <f ca="1">IF('Obchodní deník'!P76&lt;0,IF(AK71&lt;0,AK71+'Obchodní deník'!P76,'Obchodní deník'!P76),0)</f>
        <v>0</v>
      </c>
    </row>
    <row r="73" spans="37:37">
      <c r="AK73">
        <f ca="1">IF('Obchodní deník'!P77&lt;0,IF(AK72&lt;0,AK72+'Obchodní deník'!P77,'Obchodní deník'!P77),0)</f>
        <v>0</v>
      </c>
    </row>
    <row r="74" spans="37:37">
      <c r="AK74">
        <f ca="1">IF('Obchodní deník'!P78&lt;0,IF(AK73&lt;0,AK73+'Obchodní deník'!P78,'Obchodní deník'!P78),0)</f>
        <v>0</v>
      </c>
    </row>
    <row r="75" spans="37:37">
      <c r="AK75">
        <f ca="1">IF('Obchodní deník'!P79&lt;0,IF(AK74&lt;0,AK74+'Obchodní deník'!P79,'Obchodní deník'!P79),0)</f>
        <v>0</v>
      </c>
    </row>
    <row r="76" spans="37:37">
      <c r="AK76">
        <f ca="1">IF('Obchodní deník'!P80&lt;0,IF(AK75&lt;0,AK75+'Obchodní deník'!P80,'Obchodní deník'!P80),0)</f>
        <v>0</v>
      </c>
    </row>
    <row r="77" spans="37:37">
      <c r="AK77">
        <f ca="1">IF('Obchodní deník'!P81&lt;0,IF(AK76&lt;0,AK76+'Obchodní deník'!P81,'Obchodní deník'!P81),0)</f>
        <v>0</v>
      </c>
    </row>
    <row r="78" spans="37:37">
      <c r="AK78">
        <f ca="1">IF('Obchodní deník'!P82&lt;0,IF(AK77&lt;0,AK77+'Obchodní deník'!P82,'Obchodní deník'!P82),0)</f>
        <v>0</v>
      </c>
    </row>
    <row r="79" spans="37:37">
      <c r="AK79">
        <f ca="1">IF('Obchodní deník'!P83&lt;0,IF(AK78&lt;0,AK78+'Obchodní deník'!P83,'Obchodní deník'!P83),0)</f>
        <v>0</v>
      </c>
    </row>
    <row r="80" spans="37:37">
      <c r="AK80">
        <f ca="1">IF('Obchodní deník'!P84&lt;0,IF(AK79&lt;0,AK79+'Obchodní deník'!P84,'Obchodní deník'!P84),0)</f>
        <v>0</v>
      </c>
    </row>
    <row r="81" spans="37:37">
      <c r="AK81">
        <f ca="1">IF('Obchodní deník'!P85&lt;0,IF(AK80&lt;0,AK80+'Obchodní deník'!P85,'Obchodní deník'!P85),0)</f>
        <v>0</v>
      </c>
    </row>
    <row r="82" spans="37:37">
      <c r="AK82">
        <f ca="1">IF('Obchodní deník'!P86&lt;0,IF(AK81&lt;0,AK81+'Obchodní deník'!P86,'Obchodní deník'!P86),0)</f>
        <v>0</v>
      </c>
    </row>
    <row r="83" spans="37:37">
      <c r="AK83">
        <f ca="1">IF('Obchodní deník'!P87&lt;0,IF(AK82&lt;0,AK82+'Obchodní deník'!P87,'Obchodní deník'!P87),0)</f>
        <v>0</v>
      </c>
    </row>
    <row r="84" spans="37:37">
      <c r="AK84">
        <f ca="1">IF('Obchodní deník'!P88&lt;0,IF(AK83&lt;0,AK83+'Obchodní deník'!P88,'Obchodní deník'!P88),0)</f>
        <v>0</v>
      </c>
    </row>
    <row r="85" spans="37:37">
      <c r="AK85">
        <f ca="1">IF('Obchodní deník'!P89&lt;0,IF(AK84&lt;0,AK84+'Obchodní deník'!P89,'Obchodní deník'!P89),0)</f>
        <v>0</v>
      </c>
    </row>
    <row r="86" spans="37:37">
      <c r="AK86">
        <f ca="1">IF('Obchodní deník'!P90&lt;0,IF(AK85&lt;0,AK85+'Obchodní deník'!P90,'Obchodní deník'!P90),0)</f>
        <v>0</v>
      </c>
    </row>
    <row r="87" spans="37:37">
      <c r="AK87">
        <f ca="1">IF('Obchodní deník'!P91&lt;0,IF(AK86&lt;0,AK86+'Obchodní deník'!P91,'Obchodní deník'!P91),0)</f>
        <v>0</v>
      </c>
    </row>
    <row r="88" spans="37:37">
      <c r="AK88">
        <f ca="1">IF('Obchodní deník'!P92&lt;0,IF(AK87&lt;0,AK87+'Obchodní deník'!P92,'Obchodní deník'!P92),0)</f>
        <v>0</v>
      </c>
    </row>
    <row r="89" spans="37:37">
      <c r="AK89">
        <f ca="1">IF('Obchodní deník'!P93&lt;0,IF(AK88&lt;0,AK88+'Obchodní deník'!P93,'Obchodní deník'!P93),0)</f>
        <v>0</v>
      </c>
    </row>
    <row r="90" spans="37:37">
      <c r="AK90">
        <f ca="1">IF('Obchodní deník'!P94&lt;0,IF(AK89&lt;0,AK89+'Obchodní deník'!P94,'Obchodní deník'!P94),0)</f>
        <v>0</v>
      </c>
    </row>
    <row r="91" spans="37:37">
      <c r="AK91">
        <f ca="1">IF('Obchodní deník'!P95&lt;0,IF(AK90&lt;0,AK90+'Obchodní deník'!P95,'Obchodní deník'!P95),0)</f>
        <v>0</v>
      </c>
    </row>
    <row r="92" spans="37:37">
      <c r="AK92">
        <f ca="1">IF('Obchodní deník'!P96&lt;0,IF(AK91&lt;0,AK91+'Obchodní deník'!P96,'Obchodní deník'!P96),0)</f>
        <v>0</v>
      </c>
    </row>
    <row r="93" spans="37:37">
      <c r="AK93">
        <f ca="1">IF('Obchodní deník'!P97&lt;0,IF(AK92&lt;0,AK92+'Obchodní deník'!P97,'Obchodní deník'!P97),0)</f>
        <v>0</v>
      </c>
    </row>
    <row r="94" spans="37:37">
      <c r="AK94">
        <f ca="1">IF('Obchodní deník'!P98&lt;0,IF(AK93&lt;0,AK93+'Obchodní deník'!P98,'Obchodní deník'!P98),0)</f>
        <v>0</v>
      </c>
    </row>
    <row r="95" spans="37:37">
      <c r="AK95">
        <f ca="1">IF('Obchodní deník'!P99&lt;0,IF(AK94&lt;0,AK94+'Obchodní deník'!P99,'Obchodní deník'!P99),0)</f>
        <v>0</v>
      </c>
    </row>
    <row r="96" spans="37:37">
      <c r="AK96">
        <f ca="1">IF('Obchodní deník'!P100&lt;0,IF(AK95&lt;0,AK95+'Obchodní deník'!P100,'Obchodní deník'!P100),0)</f>
        <v>0</v>
      </c>
    </row>
    <row r="97" spans="37:37">
      <c r="AK97">
        <f ca="1">IF('Obchodní deník'!P101&lt;0,IF(AK96&lt;0,AK96+'Obchodní deník'!P101,'Obchodní deník'!P101),0)</f>
        <v>0</v>
      </c>
    </row>
    <row r="98" spans="37:37">
      <c r="AK98">
        <f ca="1">IF('Obchodní deník'!P102&lt;0,IF(AK97&lt;0,AK97+'Obchodní deník'!P102,'Obchodní deník'!P102),0)</f>
        <v>0</v>
      </c>
    </row>
    <row r="99" spans="37:37">
      <c r="AK99">
        <f ca="1">IF('Obchodní deník'!P103&lt;0,IF(AK98&lt;0,AK98+'Obchodní deník'!P103,'Obchodní deník'!P103),0)</f>
        <v>0</v>
      </c>
    </row>
    <row r="100" spans="37:37">
      <c r="AK100">
        <f ca="1">IF('Obchodní deník'!P104&lt;0,IF(AK99&lt;0,AK99+'Obchodní deník'!P104,'Obchodní deník'!P104),0)</f>
        <v>0</v>
      </c>
    </row>
    <row r="101" spans="37:37">
      <c r="AK101">
        <f ca="1">IF('Obchodní deník'!P105&lt;0,IF(AK100&lt;0,AK100+'Obchodní deník'!P105,'Obchodní deník'!P105),0)</f>
        <v>0</v>
      </c>
    </row>
    <row r="102" spans="37:37">
      <c r="AK102">
        <f ca="1">IF('Obchodní deník'!P106&lt;0,IF(AK101&lt;0,AK101+'Obchodní deník'!P106,'Obchodní deník'!P106),0)</f>
        <v>0</v>
      </c>
    </row>
    <row r="103" spans="37:37">
      <c r="AK103">
        <f ca="1">IF('Obchodní deník'!P107&lt;0,IF(AK102&lt;0,AK102+'Obchodní deník'!P107,'Obchodní deník'!P107),0)</f>
        <v>0</v>
      </c>
    </row>
    <row r="104" spans="37:37">
      <c r="AK104">
        <f ca="1">IF('Obchodní deník'!P108&lt;0,IF(AK103&lt;0,AK103+'Obchodní deník'!P108,'Obchodní deník'!P108),0)</f>
        <v>0</v>
      </c>
    </row>
    <row r="105" spans="37:37">
      <c r="AK105">
        <f ca="1">IF('Obchodní deník'!P109&lt;0,IF(AK104&lt;0,AK104+'Obchodní deník'!P109,'Obchodní deník'!P109),0)</f>
        <v>0</v>
      </c>
    </row>
    <row r="106" spans="37:37">
      <c r="AK106">
        <f ca="1">IF('Obchodní deník'!P110&lt;0,IF(AK105&lt;0,AK105+'Obchodní deník'!P110,'Obchodní deník'!P110),0)</f>
        <v>0</v>
      </c>
    </row>
    <row r="107" spans="37:37">
      <c r="AK107">
        <f ca="1">IF('Obchodní deník'!P111&lt;0,IF(AK106&lt;0,AK106+'Obchodní deník'!P111,'Obchodní deník'!P111),0)</f>
        <v>0</v>
      </c>
    </row>
    <row r="108" spans="37:37">
      <c r="AK108">
        <f ca="1">IF('Obchodní deník'!P112&lt;0,IF(AK107&lt;0,AK107+'Obchodní deník'!P112,'Obchodní deník'!P112),0)</f>
        <v>0</v>
      </c>
    </row>
    <row r="109" spans="37:37">
      <c r="AK109">
        <f ca="1">IF('Obchodní deník'!P113&lt;0,IF(AK108&lt;0,AK108+'Obchodní deník'!P113,'Obchodní deník'!P113),0)</f>
        <v>0</v>
      </c>
    </row>
    <row r="110" spans="37:37">
      <c r="AK110">
        <f ca="1">IF('Obchodní deník'!P114&lt;0,IF(AK109&lt;0,AK109+'Obchodní deník'!P114,'Obchodní deník'!P114),0)</f>
        <v>0</v>
      </c>
    </row>
    <row r="111" spans="37:37">
      <c r="AK111">
        <f ca="1">IF('Obchodní deník'!P115&lt;0,IF(AK110&lt;0,AK110+'Obchodní deník'!P115,'Obchodní deník'!P115),0)</f>
        <v>0</v>
      </c>
    </row>
    <row r="112" spans="37:37">
      <c r="AK112">
        <f ca="1">IF('Obchodní deník'!P116&lt;0,IF(AK111&lt;0,AK111+'Obchodní deník'!P116,'Obchodní deník'!P116),0)</f>
        <v>0</v>
      </c>
    </row>
    <row r="113" spans="37:37">
      <c r="AK113">
        <f ca="1">IF('Obchodní deník'!P117&lt;0,IF(AK112&lt;0,AK112+'Obchodní deník'!P117,'Obchodní deník'!P117),0)</f>
        <v>0</v>
      </c>
    </row>
    <row r="114" spans="37:37">
      <c r="AK114">
        <f ca="1">IF('Obchodní deník'!P118&lt;0,IF(AK113&lt;0,AK113+'Obchodní deník'!P118,'Obchodní deník'!P118),0)</f>
        <v>0</v>
      </c>
    </row>
    <row r="115" spans="37:37">
      <c r="AK115">
        <f ca="1">IF('Obchodní deník'!P119&lt;0,IF(AK114&lt;0,AK114+'Obchodní deník'!P119,'Obchodní deník'!P119),0)</f>
        <v>0</v>
      </c>
    </row>
    <row r="116" spans="37:37">
      <c r="AK116">
        <f ca="1">IF('Obchodní deník'!P120&lt;0,IF(AK115&lt;0,AK115+'Obchodní deník'!P120,'Obchodní deník'!P120),0)</f>
        <v>0</v>
      </c>
    </row>
    <row r="117" spans="37:37">
      <c r="AK117">
        <f ca="1">IF('Obchodní deník'!P121&lt;0,IF(AK116&lt;0,AK116+'Obchodní deník'!P121,'Obchodní deník'!P121),0)</f>
        <v>0</v>
      </c>
    </row>
    <row r="118" spans="37:37">
      <c r="AK118">
        <f ca="1">IF('Obchodní deník'!P122&lt;0,IF(AK117&lt;0,AK117+'Obchodní deník'!P122,'Obchodní deník'!P122),0)</f>
        <v>0</v>
      </c>
    </row>
    <row r="119" spans="37:37">
      <c r="AK119">
        <f ca="1">IF('Obchodní deník'!P123&lt;0,IF(AK118&lt;0,AK118+'Obchodní deník'!P123,'Obchodní deník'!P123),0)</f>
        <v>0</v>
      </c>
    </row>
    <row r="120" spans="37:37">
      <c r="AK120">
        <f ca="1">IF('Obchodní deník'!P124&lt;0,IF(AK119&lt;0,AK119+'Obchodní deník'!P124,'Obchodní deník'!P124),0)</f>
        <v>0</v>
      </c>
    </row>
    <row r="121" spans="37:37">
      <c r="AK121">
        <f ca="1">IF('Obchodní deník'!P125&lt;0,IF(AK120&lt;0,AK120+'Obchodní deník'!P125,'Obchodní deník'!P125),0)</f>
        <v>0</v>
      </c>
    </row>
    <row r="122" spans="37:37">
      <c r="AK122">
        <f ca="1">IF('Obchodní deník'!P126&lt;0,IF(AK121&lt;0,AK121+'Obchodní deník'!P126,'Obchodní deník'!P126),0)</f>
        <v>0</v>
      </c>
    </row>
    <row r="123" spans="37:37">
      <c r="AK123">
        <f ca="1">IF('Obchodní deník'!P127&lt;0,IF(AK122&lt;0,AK122+'Obchodní deník'!P127,'Obchodní deník'!P127),0)</f>
        <v>0</v>
      </c>
    </row>
    <row r="124" spans="37:37">
      <c r="AK124">
        <f ca="1">IF('Obchodní deník'!P128&lt;0,IF(AK123&lt;0,AK123+'Obchodní deník'!P128,'Obchodní deník'!P128),0)</f>
        <v>0</v>
      </c>
    </row>
    <row r="125" spans="37:37">
      <c r="AK125">
        <f ca="1">IF('Obchodní deník'!P129&lt;0,IF(AK124&lt;0,AK124+'Obchodní deník'!P129,'Obchodní deník'!P129),0)</f>
        <v>0</v>
      </c>
    </row>
    <row r="126" spans="37:37">
      <c r="AK126">
        <f ca="1">IF('Obchodní deník'!P130&lt;0,IF(AK125&lt;0,AK125+'Obchodní deník'!P130,'Obchodní deník'!P130),0)</f>
        <v>0</v>
      </c>
    </row>
    <row r="127" spans="37:37">
      <c r="AK127">
        <f ca="1">IF('Obchodní deník'!P131&lt;0,IF(AK126&lt;0,AK126+'Obchodní deník'!P131,'Obchodní deník'!P131),0)</f>
        <v>0</v>
      </c>
    </row>
    <row r="128" spans="37:37">
      <c r="AK128">
        <f ca="1">IF('Obchodní deník'!P132&lt;0,IF(AK127&lt;0,AK127+'Obchodní deník'!P132,'Obchodní deník'!P132),0)</f>
        <v>0</v>
      </c>
    </row>
    <row r="129" spans="37:37">
      <c r="AK129">
        <f ca="1">IF('Obchodní deník'!P133&lt;0,IF(AK128&lt;0,AK128+'Obchodní deník'!P133,'Obchodní deník'!P133),0)</f>
        <v>0</v>
      </c>
    </row>
    <row r="130" spans="37:37">
      <c r="AK130">
        <f ca="1">IF('Obchodní deník'!P134&lt;0,IF(AK129&lt;0,AK129+'Obchodní deník'!P134,'Obchodní deník'!P134),0)</f>
        <v>0</v>
      </c>
    </row>
    <row r="131" spans="37:37">
      <c r="AK131">
        <f ca="1">IF('Obchodní deník'!P135&lt;0,IF(AK130&lt;0,AK130+'Obchodní deník'!P135,'Obchodní deník'!P135),0)</f>
        <v>0</v>
      </c>
    </row>
    <row r="132" spans="37:37">
      <c r="AK132">
        <f ca="1">IF('Obchodní deník'!P136&lt;0,IF(AK131&lt;0,AK131+'Obchodní deník'!P136,'Obchodní deník'!P136),0)</f>
        <v>0</v>
      </c>
    </row>
    <row r="133" spans="37:37">
      <c r="AK133">
        <f ca="1">IF('Obchodní deník'!P137&lt;0,IF(AK132&lt;0,AK132+'Obchodní deník'!P137,'Obchodní deník'!P137),0)</f>
        <v>0</v>
      </c>
    </row>
    <row r="134" spans="37:37">
      <c r="AK134">
        <f ca="1">IF('Obchodní deník'!P138&lt;0,IF(AK133&lt;0,AK133+'Obchodní deník'!P138,'Obchodní deník'!P138),0)</f>
        <v>0</v>
      </c>
    </row>
    <row r="135" spans="37:37">
      <c r="AK135">
        <f ca="1">IF('Obchodní deník'!P139&lt;0,IF(AK134&lt;0,AK134+'Obchodní deník'!P139,'Obchodní deník'!P139),0)</f>
        <v>0</v>
      </c>
    </row>
    <row r="136" spans="37:37">
      <c r="AK136">
        <f ca="1">IF('Obchodní deník'!P140&lt;0,IF(AK135&lt;0,AK135+'Obchodní deník'!P140,'Obchodní deník'!P140),0)</f>
        <v>0</v>
      </c>
    </row>
    <row r="137" spans="37:37">
      <c r="AK137">
        <f ca="1">IF('Obchodní deník'!P141&lt;0,IF(AK136&lt;0,AK136+'Obchodní deník'!P141,'Obchodní deník'!P141),0)</f>
        <v>0</v>
      </c>
    </row>
    <row r="138" spans="37:37">
      <c r="AK138">
        <f ca="1">IF('Obchodní deník'!P142&lt;0,IF(AK137&lt;0,AK137+'Obchodní deník'!P142,'Obchodní deník'!P142),0)</f>
        <v>0</v>
      </c>
    </row>
    <row r="139" spans="37:37">
      <c r="AK139">
        <f ca="1">IF('Obchodní deník'!P143&lt;0,IF(AK138&lt;0,AK138+'Obchodní deník'!P143,'Obchodní deník'!P143),0)</f>
        <v>0</v>
      </c>
    </row>
    <row r="140" spans="37:37">
      <c r="AK140">
        <f ca="1">IF('Obchodní deník'!P144&lt;0,IF(AK139&lt;0,AK139+'Obchodní deník'!P144,'Obchodní deník'!P144),0)</f>
        <v>0</v>
      </c>
    </row>
    <row r="141" spans="37:37">
      <c r="AK141">
        <f ca="1">IF('Obchodní deník'!P145&lt;0,IF(AK140&lt;0,AK140+'Obchodní deník'!P145,'Obchodní deník'!P145),0)</f>
        <v>0</v>
      </c>
    </row>
    <row r="142" spans="37:37">
      <c r="AK142">
        <f ca="1">IF('Obchodní deník'!P146&lt;0,IF(AK141&lt;0,AK141+'Obchodní deník'!P146,'Obchodní deník'!P146),0)</f>
        <v>0</v>
      </c>
    </row>
    <row r="143" spans="37:37">
      <c r="AK143">
        <f ca="1">IF('Obchodní deník'!P147&lt;0,IF(AK142&lt;0,AK142+'Obchodní deník'!P147,'Obchodní deník'!P147),0)</f>
        <v>0</v>
      </c>
    </row>
    <row r="144" spans="37:37">
      <c r="AK144">
        <f ca="1">IF('Obchodní deník'!P148&lt;0,IF(AK143&lt;0,AK143+'Obchodní deník'!P148,'Obchodní deník'!P148),0)</f>
        <v>0</v>
      </c>
    </row>
    <row r="145" spans="37:37">
      <c r="AK145">
        <f ca="1">IF('Obchodní deník'!P149&lt;0,IF(AK144&lt;0,AK144+'Obchodní deník'!P149,'Obchodní deník'!P149),0)</f>
        <v>0</v>
      </c>
    </row>
    <row r="146" spans="37:37">
      <c r="AK146">
        <f ca="1">IF('Obchodní deník'!P150&lt;0,IF(AK145&lt;0,AK145+'Obchodní deník'!P150,'Obchodní deník'!P150),0)</f>
        <v>0</v>
      </c>
    </row>
    <row r="147" spans="37:37">
      <c r="AK147">
        <f ca="1">IF('Obchodní deník'!P151&lt;0,IF(AK146&lt;0,AK146+'Obchodní deník'!P151,'Obchodní deník'!P151),0)</f>
        <v>0</v>
      </c>
    </row>
    <row r="148" spans="37:37">
      <c r="AK148">
        <f ca="1">IF('Obchodní deník'!P152&lt;0,IF(AK147&lt;0,AK147+'Obchodní deník'!P152,'Obchodní deník'!P152),0)</f>
        <v>0</v>
      </c>
    </row>
    <row r="149" spans="37:37">
      <c r="AK149">
        <f ca="1">IF('Obchodní deník'!P153&lt;0,IF(AK148&lt;0,AK148+'Obchodní deník'!P153,'Obchodní deník'!P153),0)</f>
        <v>0</v>
      </c>
    </row>
    <row r="150" spans="37:37">
      <c r="AK150">
        <f ca="1">IF('Obchodní deník'!P154&lt;0,IF(AK149&lt;0,AK149+'Obchodní deník'!P154,'Obchodní deník'!P154),0)</f>
        <v>0</v>
      </c>
    </row>
    <row r="151" spans="37:37">
      <c r="AK151">
        <f ca="1">IF('Obchodní deník'!P155&lt;0,IF(AK150&lt;0,AK150+'Obchodní deník'!P155,'Obchodní deník'!P155),0)</f>
        <v>0</v>
      </c>
    </row>
    <row r="152" spans="37:37">
      <c r="AK152">
        <f ca="1">IF('Obchodní deník'!P156&lt;0,IF(AK151&lt;0,AK151+'Obchodní deník'!P156,'Obchodní deník'!P156),0)</f>
        <v>0</v>
      </c>
    </row>
    <row r="153" spans="37:37">
      <c r="AK153">
        <f ca="1">IF('Obchodní deník'!P157&lt;0,IF(AK152&lt;0,AK152+'Obchodní deník'!P157,'Obchodní deník'!P157),0)</f>
        <v>0</v>
      </c>
    </row>
    <row r="154" spans="37:37">
      <c r="AK154">
        <f ca="1">IF('Obchodní deník'!P158&lt;0,IF(AK153&lt;0,AK153+'Obchodní deník'!P158,'Obchodní deník'!P158),0)</f>
        <v>0</v>
      </c>
    </row>
    <row r="155" spans="37:37">
      <c r="AK155">
        <f ca="1">IF('Obchodní deník'!P159&lt;0,IF(AK154&lt;0,AK154+'Obchodní deník'!P159,'Obchodní deník'!P159),0)</f>
        <v>0</v>
      </c>
    </row>
    <row r="156" spans="37:37">
      <c r="AK156">
        <f ca="1">IF('Obchodní deník'!P160&lt;0,IF(AK155&lt;0,AK155+'Obchodní deník'!P160,'Obchodní deník'!P160),0)</f>
        <v>0</v>
      </c>
    </row>
    <row r="157" spans="37:37">
      <c r="AK157">
        <f ca="1">IF('Obchodní deník'!P161&lt;0,IF(AK156&lt;0,AK156+'Obchodní deník'!P161,'Obchodní deník'!P161),0)</f>
        <v>0</v>
      </c>
    </row>
    <row r="158" spans="37:37">
      <c r="AK158">
        <f ca="1">IF('Obchodní deník'!P162&lt;0,IF(AK157&lt;0,AK157+'Obchodní deník'!P162,'Obchodní deník'!P162),0)</f>
        <v>0</v>
      </c>
    </row>
    <row r="159" spans="37:37">
      <c r="AK159">
        <f ca="1">IF('Obchodní deník'!P163&lt;0,IF(AK158&lt;0,AK158+'Obchodní deník'!P163,'Obchodní deník'!P163),0)</f>
        <v>0</v>
      </c>
    </row>
    <row r="160" spans="37:37">
      <c r="AK160">
        <f ca="1">IF('Obchodní deník'!P164&lt;0,IF(AK159&lt;0,AK159+'Obchodní deník'!P164,'Obchodní deník'!P164),0)</f>
        <v>0</v>
      </c>
    </row>
    <row r="161" spans="37:37">
      <c r="AK161">
        <f ca="1">IF('Obchodní deník'!P165&lt;0,IF(AK160&lt;0,AK160+'Obchodní deník'!P165,'Obchodní deník'!P165),0)</f>
        <v>0</v>
      </c>
    </row>
    <row r="162" spans="37:37">
      <c r="AK162">
        <f ca="1">IF('Obchodní deník'!P166&lt;0,IF(AK161&lt;0,AK161+'Obchodní deník'!P166,'Obchodní deník'!P166),0)</f>
        <v>0</v>
      </c>
    </row>
    <row r="163" spans="37:37">
      <c r="AK163">
        <f ca="1">IF('Obchodní deník'!P167&lt;0,IF(AK162&lt;0,AK162+'Obchodní deník'!P167,'Obchodní deník'!P167),0)</f>
        <v>0</v>
      </c>
    </row>
    <row r="164" spans="37:37">
      <c r="AK164">
        <f ca="1">IF('Obchodní deník'!P168&lt;0,IF(AK163&lt;0,AK163+'Obchodní deník'!P168,'Obchodní deník'!P168),0)</f>
        <v>0</v>
      </c>
    </row>
    <row r="165" spans="37:37">
      <c r="AK165">
        <f ca="1">IF('Obchodní deník'!P169&lt;0,IF(AK164&lt;0,AK164+'Obchodní deník'!P169,'Obchodní deník'!P169),0)</f>
        <v>0</v>
      </c>
    </row>
    <row r="166" spans="37:37">
      <c r="AK166">
        <f ca="1">IF('Obchodní deník'!P170&lt;0,IF(AK165&lt;0,AK165+'Obchodní deník'!P170,'Obchodní deník'!P170),0)</f>
        <v>0</v>
      </c>
    </row>
    <row r="167" spans="37:37">
      <c r="AK167">
        <f ca="1">IF('Obchodní deník'!P171&lt;0,IF(AK166&lt;0,AK166+'Obchodní deník'!P171,'Obchodní deník'!P171),0)</f>
        <v>0</v>
      </c>
    </row>
    <row r="168" spans="37:37">
      <c r="AK168">
        <f ca="1">IF('Obchodní deník'!P172&lt;0,IF(AK167&lt;0,AK167+'Obchodní deník'!P172,'Obchodní deník'!P172),0)</f>
        <v>0</v>
      </c>
    </row>
    <row r="169" spans="37:37">
      <c r="AK169">
        <f ca="1">IF('Obchodní deník'!P173&lt;0,IF(AK168&lt;0,AK168+'Obchodní deník'!P173,'Obchodní deník'!P173),0)</f>
        <v>0</v>
      </c>
    </row>
    <row r="170" spans="37:37">
      <c r="AK170">
        <f ca="1">IF('Obchodní deník'!P174&lt;0,IF(AK169&lt;0,AK169+'Obchodní deník'!P174,'Obchodní deník'!P174),0)</f>
        <v>0</v>
      </c>
    </row>
    <row r="171" spans="37:37">
      <c r="AK171">
        <f ca="1">IF('Obchodní deník'!P175&lt;0,IF(AK170&lt;0,AK170+'Obchodní deník'!P175,'Obchodní deník'!P175),0)</f>
        <v>0</v>
      </c>
    </row>
    <row r="172" spans="37:37">
      <c r="AK172">
        <f ca="1">IF('Obchodní deník'!P176&lt;0,IF(AK171&lt;0,AK171+'Obchodní deník'!P176,'Obchodní deník'!P176),0)</f>
        <v>0</v>
      </c>
    </row>
    <row r="173" spans="37:37">
      <c r="AK173">
        <f ca="1">IF('Obchodní deník'!P177&lt;0,IF(AK172&lt;0,AK172+'Obchodní deník'!P177,'Obchodní deník'!P177),0)</f>
        <v>0</v>
      </c>
    </row>
    <row r="174" spans="37:37">
      <c r="AK174">
        <f ca="1">IF('Obchodní deník'!P178&lt;0,IF(AK173&lt;0,AK173+'Obchodní deník'!P178,'Obchodní deník'!P178),0)</f>
        <v>0</v>
      </c>
    </row>
    <row r="175" spans="37:37">
      <c r="AK175">
        <f ca="1">IF('Obchodní deník'!P179&lt;0,IF(AK174&lt;0,AK174+'Obchodní deník'!P179,'Obchodní deník'!P179),0)</f>
        <v>0</v>
      </c>
    </row>
    <row r="176" spans="37:37">
      <c r="AK176">
        <f ca="1">IF('Obchodní deník'!P180&lt;0,IF(AK175&lt;0,AK175+'Obchodní deník'!P180,'Obchodní deník'!P180),0)</f>
        <v>0</v>
      </c>
    </row>
    <row r="177" spans="37:37">
      <c r="AK177">
        <f ca="1">IF('Obchodní deník'!P181&lt;0,IF(AK176&lt;0,AK176+'Obchodní deník'!P181,'Obchodní deník'!P181),0)</f>
        <v>0</v>
      </c>
    </row>
    <row r="178" spans="37:37">
      <c r="AK178">
        <f ca="1">IF('Obchodní deník'!P182&lt;0,IF(AK177&lt;0,AK177+'Obchodní deník'!P182,'Obchodní deník'!P182),0)</f>
        <v>0</v>
      </c>
    </row>
    <row r="179" spans="37:37">
      <c r="AK179">
        <f ca="1">IF('Obchodní deník'!P183&lt;0,IF(AK178&lt;0,AK178+'Obchodní deník'!P183,'Obchodní deník'!P183),0)</f>
        <v>0</v>
      </c>
    </row>
    <row r="180" spans="37:37">
      <c r="AK180">
        <f ca="1">IF('Obchodní deník'!P184&lt;0,IF(AK179&lt;0,AK179+'Obchodní deník'!P184,'Obchodní deník'!P184),0)</f>
        <v>0</v>
      </c>
    </row>
    <row r="181" spans="37:37">
      <c r="AK181">
        <f ca="1">IF('Obchodní deník'!P185&lt;0,IF(AK180&lt;0,AK180+'Obchodní deník'!P185,'Obchodní deník'!P185),0)</f>
        <v>0</v>
      </c>
    </row>
    <row r="182" spans="37:37">
      <c r="AK182">
        <f ca="1">IF('Obchodní deník'!P186&lt;0,IF(AK181&lt;0,AK181+'Obchodní deník'!P186,'Obchodní deník'!P186),0)</f>
        <v>0</v>
      </c>
    </row>
    <row r="183" spans="37:37">
      <c r="AK183">
        <f ca="1">IF('Obchodní deník'!P187&lt;0,IF(AK182&lt;0,AK182+'Obchodní deník'!P187,'Obchodní deník'!P187),0)</f>
        <v>0</v>
      </c>
    </row>
    <row r="184" spans="37:37">
      <c r="AK184">
        <f ca="1">IF('Obchodní deník'!P188&lt;0,IF(AK183&lt;0,AK183+'Obchodní deník'!P188,'Obchodní deník'!P188),0)</f>
        <v>0</v>
      </c>
    </row>
    <row r="185" spans="37:37">
      <c r="AK185">
        <f ca="1">IF('Obchodní deník'!P189&lt;0,IF(AK184&lt;0,AK184+'Obchodní deník'!P189,'Obchodní deník'!P189),0)</f>
        <v>0</v>
      </c>
    </row>
    <row r="186" spans="37:37">
      <c r="AK186">
        <f ca="1">IF('Obchodní deník'!P190&lt;0,IF(AK185&lt;0,AK185+'Obchodní deník'!P190,'Obchodní deník'!P190),0)</f>
        <v>0</v>
      </c>
    </row>
    <row r="187" spans="37:37">
      <c r="AK187">
        <f ca="1">IF('Obchodní deník'!P191&lt;0,IF(AK186&lt;0,AK186+'Obchodní deník'!P191,'Obchodní deník'!P191),0)</f>
        <v>0</v>
      </c>
    </row>
    <row r="188" spans="37:37">
      <c r="AK188">
        <f ca="1">IF('Obchodní deník'!P192&lt;0,IF(AK187&lt;0,AK187+'Obchodní deník'!P192,'Obchodní deník'!P192),0)</f>
        <v>0</v>
      </c>
    </row>
    <row r="189" spans="37:37">
      <c r="AK189">
        <f ca="1">IF('Obchodní deník'!P193&lt;0,IF(AK188&lt;0,AK188+'Obchodní deník'!P193,'Obchodní deník'!P193),0)</f>
        <v>0</v>
      </c>
    </row>
    <row r="190" spans="37:37">
      <c r="AK190">
        <f ca="1">IF('Obchodní deník'!P194&lt;0,IF(AK189&lt;0,AK189+'Obchodní deník'!P194,'Obchodní deník'!P194),0)</f>
        <v>0</v>
      </c>
    </row>
    <row r="191" spans="37:37">
      <c r="AK191">
        <f ca="1">IF('Obchodní deník'!P195&lt;0,IF(AK190&lt;0,AK190+'Obchodní deník'!P195,'Obchodní deník'!P195),0)</f>
        <v>0</v>
      </c>
    </row>
    <row r="192" spans="37:37">
      <c r="AK192">
        <f ca="1">IF('Obchodní deník'!P196&lt;0,IF(AK191&lt;0,AK191+'Obchodní deník'!P196,'Obchodní deník'!P196),0)</f>
        <v>0</v>
      </c>
    </row>
    <row r="193" spans="37:37">
      <c r="AK193">
        <f ca="1">IF('Obchodní deník'!P197&lt;0,IF(AK192&lt;0,AK192+'Obchodní deník'!P197,'Obchodní deník'!P197),0)</f>
        <v>0</v>
      </c>
    </row>
    <row r="194" spans="37:37">
      <c r="AK194">
        <f ca="1">IF('Obchodní deník'!P198&lt;0,IF(AK193&lt;0,AK193+'Obchodní deník'!P198,'Obchodní deník'!P198),0)</f>
        <v>0</v>
      </c>
    </row>
    <row r="195" spans="37:37">
      <c r="AK195">
        <f ca="1">IF('Obchodní deník'!P199&lt;0,IF(AK194&lt;0,AK194+'Obchodní deník'!P199,'Obchodní deník'!P199),0)</f>
        <v>0</v>
      </c>
    </row>
    <row r="196" spans="37:37">
      <c r="AK196">
        <f ca="1">IF('Obchodní deník'!P200&lt;0,IF(AK195&lt;0,AK195+'Obchodní deník'!P200,'Obchodní deník'!P200),0)</f>
        <v>0</v>
      </c>
    </row>
    <row r="197" spans="37:37">
      <c r="AK197">
        <f ca="1">IF('Obchodní deník'!P201&lt;0,IF(AK196&lt;0,AK196+'Obchodní deník'!P201,'Obchodní deník'!P201),0)</f>
        <v>0</v>
      </c>
    </row>
    <row r="198" spans="37:37">
      <c r="AK198">
        <f ca="1">IF('Obchodní deník'!P202&lt;0,IF(AK197&lt;0,AK197+'Obchodní deník'!P202,'Obchodní deník'!P202),0)</f>
        <v>0</v>
      </c>
    </row>
    <row r="199" spans="37:37">
      <c r="AK199">
        <f ca="1">IF('Obchodní deník'!P203&lt;0,IF(AK198&lt;0,AK198+'Obchodní deník'!P203,'Obchodní deník'!P203),0)</f>
        <v>0</v>
      </c>
    </row>
    <row r="200" spans="37:37">
      <c r="AK200">
        <f ca="1">IF('Obchodní deník'!P204&lt;0,IF(AK199&lt;0,AK199+'Obchodní deník'!P204,'Obchodní deník'!P204),0)</f>
        <v>0</v>
      </c>
    </row>
    <row r="201" spans="37:37">
      <c r="AK201">
        <f ca="1">IF('Obchodní deník'!P205&lt;0,IF(AK200&lt;0,AK200+'Obchodní deník'!P205,'Obchodní deník'!P205),0)</f>
        <v>0</v>
      </c>
    </row>
    <row r="202" spans="37:37">
      <c r="AK202">
        <f ca="1">IF('Obchodní deník'!P206&lt;0,IF(AK201&lt;0,AK201+'Obchodní deník'!P206,'Obchodní deník'!P206),0)</f>
        <v>0</v>
      </c>
    </row>
    <row r="203" spans="37:37">
      <c r="AK203">
        <f ca="1">IF('Obchodní deník'!P207&lt;0,IF(AK202&lt;0,AK202+'Obchodní deník'!P207,'Obchodní deník'!P207),0)</f>
        <v>0</v>
      </c>
    </row>
    <row r="204" spans="37:37">
      <c r="AK204">
        <f ca="1">IF('Obchodní deník'!P208&lt;0,IF(AK203&lt;0,AK203+'Obchodní deník'!P208,'Obchodní deník'!P208),0)</f>
        <v>0</v>
      </c>
    </row>
    <row r="205" spans="37:37">
      <c r="AK205">
        <f ca="1">IF('Obchodní deník'!P209&lt;0,IF(AK204&lt;0,AK204+'Obchodní deník'!P209,'Obchodní deník'!P209),0)</f>
        <v>0</v>
      </c>
    </row>
    <row r="206" spans="37:37">
      <c r="AK206">
        <f ca="1">IF('Obchodní deník'!P210&lt;0,IF(AK205&lt;0,AK205+'Obchodní deník'!P210,'Obchodní deník'!P210),0)</f>
        <v>0</v>
      </c>
    </row>
    <row r="207" spans="37:37">
      <c r="AK207">
        <f ca="1">IF('Obchodní deník'!P211&lt;0,IF(AK206&lt;0,AK206+'Obchodní deník'!P211,'Obchodní deník'!P211),0)</f>
        <v>0</v>
      </c>
    </row>
    <row r="208" spans="37:37">
      <c r="AK208">
        <f ca="1">IF('Obchodní deník'!P212&lt;0,IF(AK207&lt;0,AK207+'Obchodní deník'!P212,'Obchodní deník'!P212),0)</f>
        <v>0</v>
      </c>
    </row>
    <row r="209" spans="37:37">
      <c r="AK209">
        <f ca="1">IF('Obchodní deník'!P213&lt;0,IF(AK208&lt;0,AK208+'Obchodní deník'!P213,'Obchodní deník'!P213),0)</f>
        <v>0</v>
      </c>
    </row>
    <row r="210" spans="37:37">
      <c r="AK210">
        <f ca="1">IF('Obchodní deník'!P214&lt;0,IF(AK209&lt;0,AK209+'Obchodní deník'!P214,'Obchodní deník'!P214),0)</f>
        <v>0</v>
      </c>
    </row>
    <row r="211" spans="37:37">
      <c r="AK211">
        <f ca="1">IF('Obchodní deník'!P215&lt;0,IF(AK210&lt;0,AK210+'Obchodní deník'!P215,'Obchodní deník'!P215),0)</f>
        <v>0</v>
      </c>
    </row>
    <row r="212" spans="37:37">
      <c r="AK212">
        <f ca="1">IF('Obchodní deník'!P216&lt;0,IF(AK211&lt;0,AK211+'Obchodní deník'!P216,'Obchodní deník'!P216),0)</f>
        <v>0</v>
      </c>
    </row>
    <row r="213" spans="37:37">
      <c r="AK213">
        <f ca="1">IF('Obchodní deník'!P217&lt;0,IF(AK212&lt;0,AK212+'Obchodní deník'!P217,'Obchodní deník'!P217),0)</f>
        <v>0</v>
      </c>
    </row>
    <row r="214" spans="37:37">
      <c r="AK214">
        <f ca="1">IF('Obchodní deník'!P218&lt;0,IF(AK213&lt;0,AK213+'Obchodní deník'!P218,'Obchodní deník'!P218),0)</f>
        <v>0</v>
      </c>
    </row>
    <row r="215" spans="37:37">
      <c r="AK215">
        <f ca="1">IF('Obchodní deník'!P219&lt;0,IF(AK214&lt;0,AK214+'Obchodní deník'!P219,'Obchodní deník'!P219),0)</f>
        <v>0</v>
      </c>
    </row>
    <row r="216" spans="37:37">
      <c r="AK216">
        <f ca="1">IF('Obchodní deník'!P220&lt;0,IF(AK215&lt;0,AK215+'Obchodní deník'!P220,'Obchodní deník'!P220),0)</f>
        <v>0</v>
      </c>
    </row>
    <row r="217" spans="37:37">
      <c r="AK217">
        <f ca="1">IF('Obchodní deník'!P221&lt;0,IF(AK216&lt;0,AK216+'Obchodní deník'!P221,'Obchodní deník'!P221),0)</f>
        <v>0</v>
      </c>
    </row>
    <row r="218" spans="37:37">
      <c r="AK218">
        <f ca="1">IF('Obchodní deník'!P222&lt;0,IF(AK217&lt;0,AK217+'Obchodní deník'!P222,'Obchodní deník'!P222),0)</f>
        <v>0</v>
      </c>
    </row>
    <row r="219" spans="37:37">
      <c r="AK219">
        <f ca="1">IF('Obchodní deník'!P223&lt;0,IF(AK218&lt;0,AK218+'Obchodní deník'!P223,'Obchodní deník'!P223),0)</f>
        <v>0</v>
      </c>
    </row>
    <row r="220" spans="37:37">
      <c r="AK220">
        <f ca="1">IF('Obchodní deník'!P224&lt;0,IF(AK219&lt;0,AK219+'Obchodní deník'!P224,'Obchodní deník'!P224),0)</f>
        <v>0</v>
      </c>
    </row>
    <row r="221" spans="37:37">
      <c r="AK221">
        <f ca="1">IF('Obchodní deník'!P225&lt;0,IF(AK220&lt;0,AK220+'Obchodní deník'!P225,'Obchodní deník'!P225),0)</f>
        <v>0</v>
      </c>
    </row>
    <row r="222" spans="37:37">
      <c r="AK222">
        <f ca="1">IF('Obchodní deník'!P226&lt;0,IF(AK221&lt;0,AK221+'Obchodní deník'!P226,'Obchodní deník'!P226),0)</f>
        <v>0</v>
      </c>
    </row>
    <row r="223" spans="37:37">
      <c r="AK223">
        <f ca="1">IF('Obchodní deník'!P227&lt;0,IF(AK222&lt;0,AK222+'Obchodní deník'!P227,'Obchodní deník'!P227),0)</f>
        <v>0</v>
      </c>
    </row>
    <row r="224" spans="37:37">
      <c r="AK224">
        <f ca="1">IF('Obchodní deník'!P228&lt;0,IF(AK223&lt;0,AK223+'Obchodní deník'!P228,'Obchodní deník'!P228),0)</f>
        <v>0</v>
      </c>
    </row>
    <row r="225" spans="37:37">
      <c r="AK225">
        <f ca="1">IF('Obchodní deník'!P229&lt;0,IF(AK224&lt;0,AK224+'Obchodní deník'!P229,'Obchodní deník'!P229),0)</f>
        <v>0</v>
      </c>
    </row>
    <row r="226" spans="37:37">
      <c r="AK226">
        <f ca="1">IF('Obchodní deník'!P230&lt;0,IF(AK225&lt;0,AK225+'Obchodní deník'!P230,'Obchodní deník'!P230),0)</f>
        <v>0</v>
      </c>
    </row>
    <row r="227" spans="37:37">
      <c r="AK227">
        <f ca="1">IF('Obchodní deník'!P231&lt;0,IF(AK226&lt;0,AK226+'Obchodní deník'!P231,'Obchodní deník'!P231),0)</f>
        <v>0</v>
      </c>
    </row>
    <row r="228" spans="37:37">
      <c r="AK228">
        <f ca="1">IF('Obchodní deník'!P232&lt;0,IF(AK227&lt;0,AK227+'Obchodní deník'!P232,'Obchodní deník'!P232),0)</f>
        <v>0</v>
      </c>
    </row>
    <row r="229" spans="37:37">
      <c r="AK229">
        <f ca="1">IF('Obchodní deník'!P233&lt;0,IF(AK228&lt;0,AK228+'Obchodní deník'!P233,'Obchodní deník'!P233),0)</f>
        <v>0</v>
      </c>
    </row>
    <row r="230" spans="37:37">
      <c r="AK230">
        <f ca="1">IF('Obchodní deník'!P234&lt;0,IF(AK229&lt;0,AK229+'Obchodní deník'!P234,'Obchodní deník'!P234),0)</f>
        <v>0</v>
      </c>
    </row>
    <row r="231" spans="37:37">
      <c r="AK231">
        <f ca="1">IF('Obchodní deník'!P235&lt;0,IF(AK230&lt;0,AK230+'Obchodní deník'!P235,'Obchodní deník'!P235),0)</f>
        <v>0</v>
      </c>
    </row>
    <row r="232" spans="37:37">
      <c r="AK232">
        <f ca="1">IF('Obchodní deník'!P236&lt;0,IF(AK231&lt;0,AK231+'Obchodní deník'!P236,'Obchodní deník'!P236),0)</f>
        <v>0</v>
      </c>
    </row>
    <row r="233" spans="37:37">
      <c r="AK233">
        <f ca="1">IF('Obchodní deník'!P237&lt;0,IF(AK232&lt;0,AK232+'Obchodní deník'!P237,'Obchodní deník'!P237),0)</f>
        <v>0</v>
      </c>
    </row>
    <row r="234" spans="37:37">
      <c r="AK234">
        <f ca="1">IF('Obchodní deník'!P238&lt;0,IF(AK233&lt;0,AK233+'Obchodní deník'!P238,'Obchodní deník'!P238),0)</f>
        <v>0</v>
      </c>
    </row>
    <row r="235" spans="37:37">
      <c r="AK235">
        <f ca="1">IF('Obchodní deník'!P239&lt;0,IF(AK234&lt;0,AK234+'Obchodní deník'!P239,'Obchodní deník'!P239),0)</f>
        <v>0</v>
      </c>
    </row>
    <row r="236" spans="37:37">
      <c r="AK236">
        <f ca="1">IF('Obchodní deník'!P240&lt;0,IF(AK235&lt;0,AK235+'Obchodní deník'!P240,'Obchodní deník'!P240),0)</f>
        <v>0</v>
      </c>
    </row>
    <row r="237" spans="37:37">
      <c r="AK237">
        <f ca="1">IF('Obchodní deník'!P241&lt;0,IF(AK236&lt;0,AK236+'Obchodní deník'!P241,'Obchodní deník'!P241),0)</f>
        <v>0</v>
      </c>
    </row>
    <row r="238" spans="37:37">
      <c r="AK238">
        <f ca="1">IF('Obchodní deník'!P242&lt;0,IF(AK237&lt;0,AK237+'Obchodní deník'!P242,'Obchodní deník'!P242),0)</f>
        <v>0</v>
      </c>
    </row>
    <row r="239" spans="37:37">
      <c r="AK239">
        <f ca="1">IF('Obchodní deník'!P243&lt;0,IF(AK238&lt;0,AK238+'Obchodní deník'!P243,'Obchodní deník'!P243),0)</f>
        <v>0</v>
      </c>
    </row>
    <row r="240" spans="37:37">
      <c r="AK240">
        <f ca="1">IF('Obchodní deník'!P244&lt;0,IF(AK239&lt;0,AK239+'Obchodní deník'!P244,'Obchodní deník'!P244),0)</f>
        <v>0</v>
      </c>
    </row>
    <row r="241" spans="37:37">
      <c r="AK241">
        <f ca="1">IF('Obchodní deník'!P245&lt;0,IF(AK240&lt;0,AK240+'Obchodní deník'!P245,'Obchodní deník'!P245),0)</f>
        <v>0</v>
      </c>
    </row>
    <row r="242" spans="37:37">
      <c r="AK242">
        <f ca="1">IF('Obchodní deník'!P246&lt;0,IF(AK241&lt;0,AK241+'Obchodní deník'!P246,'Obchodní deník'!P246),0)</f>
        <v>0</v>
      </c>
    </row>
    <row r="243" spans="37:37">
      <c r="AK243">
        <f ca="1">IF('Obchodní deník'!P247&lt;0,IF(AK242&lt;0,AK242+'Obchodní deník'!P247,'Obchodní deník'!P247),0)</f>
        <v>0</v>
      </c>
    </row>
    <row r="244" spans="37:37">
      <c r="AK244">
        <f ca="1">IF('Obchodní deník'!P248&lt;0,IF(AK243&lt;0,AK243+'Obchodní deník'!P248,'Obchodní deník'!P248),0)</f>
        <v>0</v>
      </c>
    </row>
    <row r="245" spans="37:37">
      <c r="AK245">
        <f ca="1">IF('Obchodní deník'!P249&lt;0,IF(AK244&lt;0,AK244+'Obchodní deník'!P249,'Obchodní deník'!P249),0)</f>
        <v>0</v>
      </c>
    </row>
    <row r="246" spans="37:37">
      <c r="AK246">
        <f ca="1">IF('Obchodní deník'!P250&lt;0,IF(AK245&lt;0,AK245+'Obchodní deník'!P250,'Obchodní deník'!P250),0)</f>
        <v>0</v>
      </c>
    </row>
    <row r="247" spans="37:37">
      <c r="AK247">
        <f ca="1">IF('Obchodní deník'!P251&lt;0,IF(AK246&lt;0,AK246+'Obchodní deník'!P251,'Obchodní deník'!P251),0)</f>
        <v>0</v>
      </c>
    </row>
    <row r="248" spans="37:37">
      <c r="AK248">
        <f ca="1">IF('Obchodní deník'!P252&lt;0,IF(AK247&lt;0,AK247+'Obchodní deník'!P252,'Obchodní deník'!P252),0)</f>
        <v>0</v>
      </c>
    </row>
    <row r="249" spans="37:37">
      <c r="AK249">
        <f ca="1">IF('Obchodní deník'!P253&lt;0,IF(AK248&lt;0,AK248+'Obchodní deník'!P253,'Obchodní deník'!P253),0)</f>
        <v>0</v>
      </c>
    </row>
    <row r="250" spans="37:37">
      <c r="AK250">
        <f ca="1">IF('Obchodní deník'!P254&lt;0,IF(AK249&lt;0,AK249+'Obchodní deník'!P254,'Obchodní deník'!P254),0)</f>
        <v>0</v>
      </c>
    </row>
    <row r="251" spans="37:37">
      <c r="AK251">
        <f ca="1">IF('Obchodní deník'!P255&lt;0,IF(AK250&lt;0,AK250+'Obchodní deník'!P255,'Obchodní deník'!P255),0)</f>
        <v>0</v>
      </c>
    </row>
    <row r="252" spans="37:37">
      <c r="AK252">
        <f ca="1">IF('Obchodní deník'!P256&lt;0,IF(AK251&lt;0,AK251+'Obchodní deník'!P256,'Obchodní deník'!P256),0)</f>
        <v>0</v>
      </c>
    </row>
    <row r="253" spans="37:37">
      <c r="AK253">
        <f ca="1">IF('Obchodní deník'!P257&lt;0,IF(AK252&lt;0,AK252+'Obchodní deník'!P257,'Obchodní deník'!P257),0)</f>
        <v>0</v>
      </c>
    </row>
    <row r="254" spans="37:37">
      <c r="AK254">
        <f ca="1">IF('Obchodní deník'!P258&lt;0,IF(AK253&lt;0,AK253+'Obchodní deník'!P258,'Obchodní deník'!P258),0)</f>
        <v>0</v>
      </c>
    </row>
    <row r="255" spans="37:37">
      <c r="AK255">
        <f ca="1">IF('Obchodní deník'!P259&lt;0,IF(AK254&lt;0,AK254+'Obchodní deník'!P259,'Obchodní deník'!P259),0)</f>
        <v>0</v>
      </c>
    </row>
    <row r="256" spans="37:37">
      <c r="AK256">
        <f ca="1">IF('Obchodní deník'!P260&lt;0,IF(AK255&lt;0,AK255+'Obchodní deník'!P260,'Obchodní deník'!P260),0)</f>
        <v>0</v>
      </c>
    </row>
    <row r="257" spans="37:37">
      <c r="AK257">
        <f ca="1">IF('Obchodní deník'!P261&lt;0,IF(AK256&lt;0,AK256+'Obchodní deník'!P261,'Obchodní deník'!P261),0)</f>
        <v>0</v>
      </c>
    </row>
    <row r="258" spans="37:37">
      <c r="AK258">
        <f ca="1">IF('Obchodní deník'!P262&lt;0,IF(AK257&lt;0,AK257+'Obchodní deník'!P262,'Obchodní deník'!P262),0)</f>
        <v>0</v>
      </c>
    </row>
    <row r="259" spans="37:37">
      <c r="AK259">
        <f ca="1">IF('Obchodní deník'!P263&lt;0,IF(AK258&lt;0,AK258+'Obchodní deník'!P263,'Obchodní deník'!P263),0)</f>
        <v>0</v>
      </c>
    </row>
    <row r="260" spans="37:37">
      <c r="AK260">
        <f ca="1">IF('Obchodní deník'!P264&lt;0,IF(AK259&lt;0,AK259+'Obchodní deník'!P264,'Obchodní deník'!P264),0)</f>
        <v>0</v>
      </c>
    </row>
    <row r="261" spans="37:37">
      <c r="AK261">
        <f ca="1">IF('Obchodní deník'!P265&lt;0,IF(AK260&lt;0,AK260+'Obchodní deník'!P265,'Obchodní deník'!P265),0)</f>
        <v>0</v>
      </c>
    </row>
    <row r="262" spans="37:37">
      <c r="AK262">
        <f ca="1">IF('Obchodní deník'!P266&lt;0,IF(AK261&lt;0,AK261+'Obchodní deník'!P266,'Obchodní deník'!P266),0)</f>
        <v>0</v>
      </c>
    </row>
    <row r="263" spans="37:37">
      <c r="AK263">
        <f ca="1">IF('Obchodní deník'!P267&lt;0,IF(AK262&lt;0,AK262+'Obchodní deník'!P267,'Obchodní deník'!P267),0)</f>
        <v>0</v>
      </c>
    </row>
    <row r="264" spans="37:37">
      <c r="AK264">
        <f ca="1">IF('Obchodní deník'!P268&lt;0,IF(AK263&lt;0,AK263+'Obchodní deník'!P268,'Obchodní deník'!P268),0)</f>
        <v>0</v>
      </c>
    </row>
    <row r="265" spans="37:37">
      <c r="AK265">
        <f ca="1">IF('Obchodní deník'!P269&lt;0,IF(AK264&lt;0,AK264+'Obchodní deník'!P269,'Obchodní deník'!P269),0)</f>
        <v>0</v>
      </c>
    </row>
    <row r="266" spans="37:37">
      <c r="AK266">
        <f ca="1">IF('Obchodní deník'!P270&lt;0,IF(AK265&lt;0,AK265+'Obchodní deník'!P270,'Obchodní deník'!P270),0)</f>
        <v>0</v>
      </c>
    </row>
    <row r="267" spans="37:37">
      <c r="AK267">
        <f ca="1">IF('Obchodní deník'!P271&lt;0,IF(AK266&lt;0,AK266+'Obchodní deník'!P271,'Obchodní deník'!P271),0)</f>
        <v>0</v>
      </c>
    </row>
    <row r="268" spans="37:37">
      <c r="AK268">
        <f ca="1">IF('Obchodní deník'!P272&lt;0,IF(AK267&lt;0,AK267+'Obchodní deník'!P272,'Obchodní deník'!P272),0)</f>
        <v>0</v>
      </c>
    </row>
    <row r="269" spans="37:37">
      <c r="AK269">
        <f ca="1">IF('Obchodní deník'!P273&lt;0,IF(AK268&lt;0,AK268+'Obchodní deník'!P273,'Obchodní deník'!P273),0)</f>
        <v>0</v>
      </c>
    </row>
    <row r="270" spans="37:37">
      <c r="AK270">
        <f ca="1">IF('Obchodní deník'!P274&lt;0,IF(AK269&lt;0,AK269+'Obchodní deník'!P274,'Obchodní deník'!P274),0)</f>
        <v>0</v>
      </c>
    </row>
    <row r="271" spans="37:37">
      <c r="AK271">
        <f ca="1">IF('Obchodní deník'!P275&lt;0,IF(AK270&lt;0,AK270+'Obchodní deník'!P275,'Obchodní deník'!P275),0)</f>
        <v>0</v>
      </c>
    </row>
    <row r="272" spans="37:37">
      <c r="AK272">
        <f ca="1">IF('Obchodní deník'!P276&lt;0,IF(AK271&lt;0,AK271+'Obchodní deník'!P276,'Obchodní deník'!P276),0)</f>
        <v>0</v>
      </c>
    </row>
    <row r="273" spans="37:37">
      <c r="AK273">
        <f ca="1">IF('Obchodní deník'!P277&lt;0,IF(AK272&lt;0,AK272+'Obchodní deník'!P277,'Obchodní deník'!P277),0)</f>
        <v>0</v>
      </c>
    </row>
    <row r="274" spans="37:37">
      <c r="AK274">
        <f ca="1">IF('Obchodní deník'!P278&lt;0,IF(AK273&lt;0,AK273+'Obchodní deník'!P278,'Obchodní deník'!P278),0)</f>
        <v>0</v>
      </c>
    </row>
    <row r="275" spans="37:37">
      <c r="AK275">
        <f ca="1">IF('Obchodní deník'!P279&lt;0,IF(AK274&lt;0,AK274+'Obchodní deník'!P279,'Obchodní deník'!P279),0)</f>
        <v>0</v>
      </c>
    </row>
    <row r="276" spans="37:37">
      <c r="AK276">
        <f ca="1">IF('Obchodní deník'!P280&lt;0,IF(AK275&lt;0,AK275+'Obchodní deník'!P280,'Obchodní deník'!P280),0)</f>
        <v>0</v>
      </c>
    </row>
    <row r="277" spans="37:37">
      <c r="AK277">
        <f ca="1">IF('Obchodní deník'!P281&lt;0,IF(AK276&lt;0,AK276+'Obchodní deník'!P281,'Obchodní deník'!P281),0)</f>
        <v>0</v>
      </c>
    </row>
    <row r="278" spans="37:37">
      <c r="AK278">
        <f ca="1">IF('Obchodní deník'!P282&lt;0,IF(AK277&lt;0,AK277+'Obchodní deník'!P282,'Obchodní deník'!P282),0)</f>
        <v>0</v>
      </c>
    </row>
    <row r="279" spans="37:37">
      <c r="AK279">
        <f ca="1">IF('Obchodní deník'!P283&lt;0,IF(AK278&lt;0,AK278+'Obchodní deník'!P283,'Obchodní deník'!P283),0)</f>
        <v>0</v>
      </c>
    </row>
    <row r="280" spans="37:37">
      <c r="AK280">
        <f ca="1">IF('Obchodní deník'!P284&lt;0,IF(AK279&lt;0,AK279+'Obchodní deník'!P284,'Obchodní deník'!P284),0)</f>
        <v>0</v>
      </c>
    </row>
    <row r="281" spans="37:37">
      <c r="AK281">
        <f ca="1">IF('Obchodní deník'!P285&lt;0,IF(AK280&lt;0,AK280+'Obchodní deník'!P285,'Obchodní deník'!P285),0)</f>
        <v>0</v>
      </c>
    </row>
    <row r="282" spans="37:37">
      <c r="AK282">
        <f ca="1">IF('Obchodní deník'!P286&lt;0,IF(AK281&lt;0,AK281+'Obchodní deník'!P286,'Obchodní deník'!P286),0)</f>
        <v>0</v>
      </c>
    </row>
    <row r="283" spans="37:37">
      <c r="AK283">
        <f ca="1">IF('Obchodní deník'!P287&lt;0,IF(AK282&lt;0,AK282+'Obchodní deník'!P287,'Obchodní deník'!P287),0)</f>
        <v>0</v>
      </c>
    </row>
    <row r="284" spans="37:37">
      <c r="AK284">
        <f ca="1">IF('Obchodní deník'!P288&lt;0,IF(AK283&lt;0,AK283+'Obchodní deník'!P288,'Obchodní deník'!P288),0)</f>
        <v>0</v>
      </c>
    </row>
    <row r="285" spans="37:37">
      <c r="AK285">
        <f ca="1">IF('Obchodní deník'!P289&lt;0,IF(AK284&lt;0,AK284+'Obchodní deník'!P289,'Obchodní deník'!P289),0)</f>
        <v>0</v>
      </c>
    </row>
    <row r="286" spans="37:37">
      <c r="AK286">
        <f ca="1">IF('Obchodní deník'!P290&lt;0,IF(AK285&lt;0,AK285+'Obchodní deník'!P290,'Obchodní deník'!P290),0)</f>
        <v>0</v>
      </c>
    </row>
    <row r="287" spans="37:37">
      <c r="AK287">
        <f ca="1">IF('Obchodní deník'!P291&lt;0,IF(AK286&lt;0,AK286+'Obchodní deník'!P291,'Obchodní deník'!P291),0)</f>
        <v>0</v>
      </c>
    </row>
    <row r="288" spans="37:37">
      <c r="AK288">
        <f ca="1">IF('Obchodní deník'!P292&lt;0,IF(AK287&lt;0,AK287+'Obchodní deník'!P292,'Obchodní deník'!P292),0)</f>
        <v>0</v>
      </c>
    </row>
    <row r="289" spans="37:37">
      <c r="AK289">
        <f ca="1">IF('Obchodní deník'!P293&lt;0,IF(AK288&lt;0,AK288+'Obchodní deník'!P293,'Obchodní deník'!P293),0)</f>
        <v>0</v>
      </c>
    </row>
    <row r="290" spans="37:37">
      <c r="AK290">
        <f ca="1">IF('Obchodní deník'!P294&lt;0,IF(AK289&lt;0,AK289+'Obchodní deník'!P294,'Obchodní deník'!P294),0)</f>
        <v>0</v>
      </c>
    </row>
    <row r="291" spans="37:37">
      <c r="AK291">
        <f ca="1">IF('Obchodní deník'!P295&lt;0,IF(AK290&lt;0,AK290+'Obchodní deník'!P295,'Obchodní deník'!P295),0)</f>
        <v>0</v>
      </c>
    </row>
    <row r="292" spans="37:37">
      <c r="AK292">
        <f ca="1">IF('Obchodní deník'!P296&lt;0,IF(AK291&lt;0,AK291+'Obchodní deník'!P296,'Obchodní deník'!P296),0)</f>
        <v>0</v>
      </c>
    </row>
    <row r="293" spans="37:37">
      <c r="AK293">
        <f ca="1">IF('Obchodní deník'!P297&lt;0,IF(AK292&lt;0,AK292+'Obchodní deník'!P297,'Obchodní deník'!P297),0)</f>
        <v>0</v>
      </c>
    </row>
    <row r="294" spans="37:37">
      <c r="AK294">
        <f ca="1">IF('Obchodní deník'!P298&lt;0,IF(AK293&lt;0,AK293+'Obchodní deník'!P298,'Obchodní deník'!P298),0)</f>
        <v>0</v>
      </c>
    </row>
    <row r="295" spans="37:37">
      <c r="AK295">
        <f ca="1">IF('Obchodní deník'!P299&lt;0,IF(AK294&lt;0,AK294+'Obchodní deník'!P299,'Obchodní deník'!P299),0)</f>
        <v>0</v>
      </c>
    </row>
    <row r="296" spans="37:37">
      <c r="AK296">
        <f ca="1">IF('Obchodní deník'!P300&lt;0,IF(AK295&lt;0,AK295+'Obchodní deník'!P300,'Obchodní deník'!P300),0)</f>
        <v>0</v>
      </c>
    </row>
    <row r="297" spans="37:37">
      <c r="AK297">
        <f ca="1">IF('Obchodní deník'!P301&lt;0,IF(AK296&lt;0,AK296+'Obchodní deník'!P301,'Obchodní deník'!P301),0)</f>
        <v>0</v>
      </c>
    </row>
    <row r="298" spans="37:37">
      <c r="AK298">
        <f ca="1">IF('Obchodní deník'!P302&lt;0,IF(AK297&lt;0,AK297+'Obchodní deník'!P302,'Obchodní deník'!P302),0)</f>
        <v>0</v>
      </c>
    </row>
    <row r="299" spans="37:37">
      <c r="AK299">
        <f ca="1">IF('Obchodní deník'!P303&lt;0,IF(AK298&lt;0,AK298+'Obchodní deník'!P303,'Obchodní deník'!P303),0)</f>
        <v>0</v>
      </c>
    </row>
    <row r="300" spans="37:37">
      <c r="AK300">
        <f ca="1">IF('Obchodní deník'!P304&lt;0,IF(AK299&lt;0,AK299+'Obchodní deník'!P304,'Obchodní deník'!P304),0)</f>
        <v>0</v>
      </c>
    </row>
    <row r="301" spans="37:37">
      <c r="AK301">
        <f ca="1">IF('Obchodní deník'!P305&lt;0,IF(AK300&lt;0,AK300+'Obchodní deník'!P305,'Obchodní deník'!P305),0)</f>
        <v>0</v>
      </c>
    </row>
    <row r="302" spans="37:37">
      <c r="AK302">
        <f ca="1">IF('Obchodní deník'!P306&lt;0,IF(AK301&lt;0,AK301+'Obchodní deník'!P306,'Obchodní deník'!P306),0)</f>
        <v>0</v>
      </c>
    </row>
    <row r="303" spans="37:37">
      <c r="AK303">
        <f ca="1">IF('Obchodní deník'!P307&lt;0,IF(AK302&lt;0,AK302+'Obchodní deník'!P307,'Obchodní deník'!P307),0)</f>
        <v>0</v>
      </c>
    </row>
    <row r="304" spans="37:37">
      <c r="AK304">
        <f ca="1">IF('Obchodní deník'!P308&lt;0,IF(AK303&lt;0,AK303+'Obchodní deník'!P308,'Obchodní deník'!P308),0)</f>
        <v>0</v>
      </c>
    </row>
    <row r="305" spans="37:37">
      <c r="AK305">
        <f ca="1">IF('Obchodní deník'!P309&lt;0,IF(AK304&lt;0,AK304+'Obchodní deník'!P309,'Obchodní deník'!P309),0)</f>
        <v>0</v>
      </c>
    </row>
    <row r="306" spans="37:37">
      <c r="AK306">
        <f ca="1">IF('Obchodní deník'!P310&lt;0,IF(AK305&lt;0,AK305+'Obchodní deník'!P310,'Obchodní deník'!P310),0)</f>
        <v>0</v>
      </c>
    </row>
    <row r="307" spans="37:37">
      <c r="AK307">
        <f ca="1">IF('Obchodní deník'!P311&lt;0,IF(AK306&lt;0,AK306+'Obchodní deník'!P311,'Obchodní deník'!P311),0)</f>
        <v>0</v>
      </c>
    </row>
    <row r="308" spans="37:37">
      <c r="AK308">
        <f ca="1">IF('Obchodní deník'!P312&lt;0,IF(AK307&lt;0,AK307+'Obchodní deník'!P312,'Obchodní deník'!P312),0)</f>
        <v>0</v>
      </c>
    </row>
    <row r="309" spans="37:37">
      <c r="AK309">
        <f ca="1">IF('Obchodní deník'!P313&lt;0,IF(AK308&lt;0,AK308+'Obchodní deník'!P313,'Obchodní deník'!P313),0)</f>
        <v>0</v>
      </c>
    </row>
    <row r="310" spans="37:37">
      <c r="AK310">
        <f ca="1">IF('Obchodní deník'!P314&lt;0,IF(AK309&lt;0,AK309+'Obchodní deník'!P314,'Obchodní deník'!P314),0)</f>
        <v>0</v>
      </c>
    </row>
    <row r="311" spans="37:37">
      <c r="AK311">
        <f ca="1">IF('Obchodní deník'!P315&lt;0,IF(AK310&lt;0,AK310+'Obchodní deník'!P315,'Obchodní deník'!P315),0)</f>
        <v>0</v>
      </c>
    </row>
    <row r="312" spans="37:37">
      <c r="AK312">
        <f ca="1">IF('Obchodní deník'!P316&lt;0,IF(AK311&lt;0,AK311+'Obchodní deník'!P316,'Obchodní deník'!P316),0)</f>
        <v>0</v>
      </c>
    </row>
    <row r="313" spans="37:37">
      <c r="AK313">
        <f ca="1">IF('Obchodní deník'!P317&lt;0,IF(AK312&lt;0,AK312+'Obchodní deník'!P317,'Obchodní deník'!P317),0)</f>
        <v>0</v>
      </c>
    </row>
    <row r="314" spans="37:37">
      <c r="AK314">
        <f ca="1">IF('Obchodní deník'!P318&lt;0,IF(AK313&lt;0,AK313+'Obchodní deník'!P318,'Obchodní deník'!P318),0)</f>
        <v>0</v>
      </c>
    </row>
    <row r="315" spans="37:37">
      <c r="AK315">
        <f ca="1">IF('Obchodní deník'!P319&lt;0,IF(AK314&lt;0,AK314+'Obchodní deník'!P319,'Obchodní deník'!P319),0)</f>
        <v>0</v>
      </c>
    </row>
    <row r="316" spans="37:37">
      <c r="AK316">
        <f ca="1">IF('Obchodní deník'!P320&lt;0,IF(AK315&lt;0,AK315+'Obchodní deník'!P320,'Obchodní deník'!P320),0)</f>
        <v>0</v>
      </c>
    </row>
    <row r="317" spans="37:37">
      <c r="AK317">
        <f ca="1">IF('Obchodní deník'!P321&lt;0,IF(AK316&lt;0,AK316+'Obchodní deník'!P321,'Obchodní deník'!P321),0)</f>
        <v>0</v>
      </c>
    </row>
    <row r="318" spans="37:37">
      <c r="AK318">
        <f ca="1">IF('Obchodní deník'!P322&lt;0,IF(AK317&lt;0,AK317+'Obchodní deník'!P322,'Obchodní deník'!P322),0)</f>
        <v>0</v>
      </c>
    </row>
    <row r="319" spans="37:37">
      <c r="AK319">
        <f ca="1">IF('Obchodní deník'!P323&lt;0,IF(AK318&lt;0,AK318+'Obchodní deník'!P323,'Obchodní deník'!P323),0)</f>
        <v>0</v>
      </c>
    </row>
    <row r="320" spans="37:37">
      <c r="AK320">
        <f ca="1">IF('Obchodní deník'!P324&lt;0,IF(AK319&lt;0,AK319+'Obchodní deník'!P324,'Obchodní deník'!P324),0)</f>
        <v>0</v>
      </c>
    </row>
    <row r="321" spans="37:37">
      <c r="AK321">
        <f ca="1">IF('Obchodní deník'!P325&lt;0,IF(AK320&lt;0,AK320+'Obchodní deník'!P325,'Obchodní deník'!P325),0)</f>
        <v>0</v>
      </c>
    </row>
    <row r="322" spans="37:37">
      <c r="AK322">
        <f ca="1">IF('Obchodní deník'!P326&lt;0,IF(AK321&lt;0,AK321+'Obchodní deník'!P326,'Obchodní deník'!P326),0)</f>
        <v>0</v>
      </c>
    </row>
    <row r="323" spans="37:37">
      <c r="AK323">
        <f ca="1">IF('Obchodní deník'!P327&lt;0,IF(AK322&lt;0,AK322+'Obchodní deník'!P327,'Obchodní deník'!P327),0)</f>
        <v>0</v>
      </c>
    </row>
    <row r="324" spans="37:37">
      <c r="AK324">
        <f ca="1">IF('Obchodní deník'!P328&lt;0,IF(AK323&lt;0,AK323+'Obchodní deník'!P328,'Obchodní deník'!P328),0)</f>
        <v>0</v>
      </c>
    </row>
    <row r="325" spans="37:37">
      <c r="AK325">
        <f ca="1">IF('Obchodní deník'!P329&lt;0,IF(AK324&lt;0,AK324+'Obchodní deník'!P329,'Obchodní deník'!P329),0)</f>
        <v>0</v>
      </c>
    </row>
    <row r="326" spans="37:37">
      <c r="AK326">
        <f ca="1">IF('Obchodní deník'!P330&lt;0,IF(AK325&lt;0,AK325+'Obchodní deník'!P330,'Obchodní deník'!P330),0)</f>
        <v>0</v>
      </c>
    </row>
    <row r="327" spans="37:37">
      <c r="AK327">
        <f ca="1">IF('Obchodní deník'!P331&lt;0,IF(AK326&lt;0,AK326+'Obchodní deník'!P331,'Obchodní deník'!P331),0)</f>
        <v>0</v>
      </c>
    </row>
    <row r="328" spans="37:37">
      <c r="AK328">
        <f ca="1">IF('Obchodní deník'!P332&lt;0,IF(AK327&lt;0,AK327+'Obchodní deník'!P332,'Obchodní deník'!P332),0)</f>
        <v>0</v>
      </c>
    </row>
    <row r="329" spans="37:37">
      <c r="AK329">
        <f ca="1">IF('Obchodní deník'!P333&lt;0,IF(AK328&lt;0,AK328+'Obchodní deník'!P333,'Obchodní deník'!P333),0)</f>
        <v>0</v>
      </c>
    </row>
    <row r="330" spans="37:37">
      <c r="AK330">
        <f ca="1">IF('Obchodní deník'!P334&lt;0,IF(AK329&lt;0,AK329+'Obchodní deník'!P334,'Obchodní deník'!P334),0)</f>
        <v>0</v>
      </c>
    </row>
    <row r="331" spans="37:37">
      <c r="AK331">
        <f ca="1">IF('Obchodní deník'!P335&lt;0,IF(AK330&lt;0,AK330+'Obchodní deník'!P335,'Obchodní deník'!P335),0)</f>
        <v>0</v>
      </c>
    </row>
    <row r="332" spans="37:37">
      <c r="AK332">
        <f ca="1">IF('Obchodní deník'!P336&lt;0,IF(AK331&lt;0,AK331+'Obchodní deník'!P336,'Obchodní deník'!P336),0)</f>
        <v>0</v>
      </c>
    </row>
    <row r="333" spans="37:37">
      <c r="AK333">
        <f ca="1">IF('Obchodní deník'!P337&lt;0,IF(AK332&lt;0,AK332+'Obchodní deník'!P337,'Obchodní deník'!P337),0)</f>
        <v>0</v>
      </c>
    </row>
    <row r="334" spans="37:37">
      <c r="AK334">
        <f ca="1">IF('Obchodní deník'!P338&lt;0,IF(AK333&lt;0,AK333+'Obchodní deník'!P338,'Obchodní deník'!P338),0)</f>
        <v>0</v>
      </c>
    </row>
    <row r="335" spans="37:37">
      <c r="AK335">
        <f ca="1">IF('Obchodní deník'!P339&lt;0,IF(AK334&lt;0,AK334+'Obchodní deník'!P339,'Obchodní deník'!P339),0)</f>
        <v>0</v>
      </c>
    </row>
    <row r="336" spans="37:37">
      <c r="AK336">
        <f ca="1">IF('Obchodní deník'!P340&lt;0,IF(AK335&lt;0,AK335+'Obchodní deník'!P340,'Obchodní deník'!P340),0)</f>
        <v>0</v>
      </c>
    </row>
    <row r="337" spans="37:37">
      <c r="AK337">
        <f ca="1">IF('Obchodní deník'!P341&lt;0,IF(AK336&lt;0,AK336+'Obchodní deník'!P341,'Obchodní deník'!P341),0)</f>
        <v>0</v>
      </c>
    </row>
    <row r="338" spans="37:37">
      <c r="AK338">
        <f ca="1">IF('Obchodní deník'!P342&lt;0,IF(AK337&lt;0,AK337+'Obchodní deník'!P342,'Obchodní deník'!P342),0)</f>
        <v>0</v>
      </c>
    </row>
    <row r="339" spans="37:37">
      <c r="AK339">
        <f ca="1">IF('Obchodní deník'!P343&lt;0,IF(AK338&lt;0,AK338+'Obchodní deník'!P343,'Obchodní deník'!P343),0)</f>
        <v>0</v>
      </c>
    </row>
    <row r="340" spans="37:37">
      <c r="AK340">
        <f ca="1">IF('Obchodní deník'!P344&lt;0,IF(AK339&lt;0,AK339+'Obchodní deník'!P344,'Obchodní deník'!P344),0)</f>
        <v>0</v>
      </c>
    </row>
    <row r="341" spans="37:37">
      <c r="AK341">
        <f ca="1">IF('Obchodní deník'!P345&lt;0,IF(AK340&lt;0,AK340+'Obchodní deník'!P345,'Obchodní deník'!P345),0)</f>
        <v>0</v>
      </c>
    </row>
    <row r="342" spans="37:37">
      <c r="AK342">
        <f ca="1">IF('Obchodní deník'!P346&lt;0,IF(AK341&lt;0,AK341+'Obchodní deník'!P346,'Obchodní deník'!P346),0)</f>
        <v>0</v>
      </c>
    </row>
    <row r="343" spans="37:37">
      <c r="AK343">
        <f ca="1">IF('Obchodní deník'!P347&lt;0,IF(AK342&lt;0,AK342+'Obchodní deník'!P347,'Obchodní deník'!P347),0)</f>
        <v>0</v>
      </c>
    </row>
    <row r="344" spans="37:37">
      <c r="AK344">
        <f ca="1">IF('Obchodní deník'!P348&lt;0,IF(AK343&lt;0,AK343+'Obchodní deník'!P348,'Obchodní deník'!P348),0)</f>
        <v>0</v>
      </c>
    </row>
    <row r="345" spans="37:37">
      <c r="AK345">
        <f ca="1">IF('Obchodní deník'!P349&lt;0,IF(AK344&lt;0,AK344+'Obchodní deník'!P349,'Obchodní deník'!P349),0)</f>
        <v>0</v>
      </c>
    </row>
    <row r="346" spans="37:37">
      <c r="AK346">
        <f ca="1">IF('Obchodní deník'!P350&lt;0,IF(AK345&lt;0,AK345+'Obchodní deník'!P350,'Obchodní deník'!P350),0)</f>
        <v>0</v>
      </c>
    </row>
    <row r="347" spans="37:37">
      <c r="AK347">
        <f ca="1">IF('Obchodní deník'!P351&lt;0,IF(AK346&lt;0,AK346+'Obchodní deník'!P351,'Obchodní deník'!P351),0)</f>
        <v>0</v>
      </c>
    </row>
    <row r="348" spans="37:37">
      <c r="AK348">
        <f ca="1">IF('Obchodní deník'!P352&lt;0,IF(AK347&lt;0,AK347+'Obchodní deník'!P352,'Obchodní deník'!P352),0)</f>
        <v>0</v>
      </c>
    </row>
    <row r="349" spans="37:37">
      <c r="AK349">
        <f ca="1">IF('Obchodní deník'!P353&lt;0,IF(AK348&lt;0,AK348+'Obchodní deník'!P353,'Obchodní deník'!P353),0)</f>
        <v>0</v>
      </c>
    </row>
    <row r="350" spans="37:37">
      <c r="AK350">
        <f ca="1">IF('Obchodní deník'!P354&lt;0,IF(AK349&lt;0,AK349+'Obchodní deník'!P354,'Obchodní deník'!P354),0)</f>
        <v>0</v>
      </c>
    </row>
    <row r="351" spans="37:37">
      <c r="AK351">
        <f ca="1">IF('Obchodní deník'!P355&lt;0,IF(AK350&lt;0,AK350+'Obchodní deník'!P355,'Obchodní deník'!P355),0)</f>
        <v>0</v>
      </c>
    </row>
    <row r="352" spans="37:37">
      <c r="AK352">
        <f ca="1">IF('Obchodní deník'!P356&lt;0,IF(AK351&lt;0,AK351+'Obchodní deník'!P356,'Obchodní deník'!P356),0)</f>
        <v>0</v>
      </c>
    </row>
    <row r="353" spans="37:37">
      <c r="AK353">
        <f ca="1">IF('Obchodní deník'!P357&lt;0,IF(AK352&lt;0,AK352+'Obchodní deník'!P357,'Obchodní deník'!P357),0)</f>
        <v>0</v>
      </c>
    </row>
    <row r="354" spans="37:37">
      <c r="AK354">
        <f ca="1">IF('Obchodní deník'!P358&lt;0,IF(AK353&lt;0,AK353+'Obchodní deník'!P358,'Obchodní deník'!P358),0)</f>
        <v>0</v>
      </c>
    </row>
    <row r="355" spans="37:37">
      <c r="AK355">
        <f ca="1">IF('Obchodní deník'!P359&lt;0,IF(AK354&lt;0,AK354+'Obchodní deník'!P359,'Obchodní deník'!P359),0)</f>
        <v>0</v>
      </c>
    </row>
    <row r="356" spans="37:37">
      <c r="AK356">
        <f ca="1">IF('Obchodní deník'!P360&lt;0,IF(AK355&lt;0,AK355+'Obchodní deník'!P360,'Obchodní deník'!P360),0)</f>
        <v>0</v>
      </c>
    </row>
    <row r="357" spans="37:37">
      <c r="AK357">
        <f ca="1">IF('Obchodní deník'!P361&lt;0,IF(AK356&lt;0,AK356+'Obchodní deník'!P361,'Obchodní deník'!P361),0)</f>
        <v>0</v>
      </c>
    </row>
    <row r="358" spans="37:37">
      <c r="AK358">
        <f ca="1">IF('Obchodní deník'!P362&lt;0,IF(AK357&lt;0,AK357+'Obchodní deník'!P362,'Obchodní deník'!P362),0)</f>
        <v>0</v>
      </c>
    </row>
    <row r="359" spans="37:37">
      <c r="AK359">
        <f ca="1">IF('Obchodní deník'!P363&lt;0,IF(AK358&lt;0,AK358+'Obchodní deník'!P363,'Obchodní deník'!P363),0)</f>
        <v>0</v>
      </c>
    </row>
    <row r="360" spans="37:37">
      <c r="AK360">
        <f ca="1">IF('Obchodní deník'!P364&lt;0,IF(AK359&lt;0,AK359+'Obchodní deník'!P364,'Obchodní deník'!P364),0)</f>
        <v>0</v>
      </c>
    </row>
    <row r="361" spans="37:37">
      <c r="AK361">
        <f ca="1">IF('Obchodní deník'!P365&lt;0,IF(AK360&lt;0,AK360+'Obchodní deník'!P365,'Obchodní deník'!P365),0)</f>
        <v>0</v>
      </c>
    </row>
    <row r="362" spans="37:37">
      <c r="AK362">
        <f ca="1">IF('Obchodní deník'!P366&lt;0,IF(AK361&lt;0,AK361+'Obchodní deník'!P366,'Obchodní deník'!P366),0)</f>
        <v>0</v>
      </c>
    </row>
    <row r="363" spans="37:37">
      <c r="AK363">
        <f ca="1">IF('Obchodní deník'!P367&lt;0,IF(AK362&lt;0,AK362+'Obchodní deník'!P367,'Obchodní deník'!P367),0)</f>
        <v>0</v>
      </c>
    </row>
    <row r="364" spans="37:37">
      <c r="AK364">
        <f ca="1">IF('Obchodní deník'!P368&lt;0,IF(AK363&lt;0,AK363+'Obchodní deník'!P368,'Obchodní deník'!P368),0)</f>
        <v>0</v>
      </c>
    </row>
    <row r="365" spans="37:37">
      <c r="AK365">
        <f ca="1">IF('Obchodní deník'!P369&lt;0,IF(AK364&lt;0,AK364+'Obchodní deník'!P369,'Obchodní deník'!P369),0)</f>
        <v>0</v>
      </c>
    </row>
    <row r="366" spans="37:37">
      <c r="AK366">
        <f ca="1">IF('Obchodní deník'!P370&lt;0,IF(AK365&lt;0,AK365+'Obchodní deník'!P370,'Obchodní deník'!P370),0)</f>
        <v>0</v>
      </c>
    </row>
    <row r="367" spans="37:37">
      <c r="AK367">
        <f ca="1">IF('Obchodní deník'!P371&lt;0,IF(AK366&lt;0,AK366+'Obchodní deník'!P371,'Obchodní deník'!P371),0)</f>
        <v>0</v>
      </c>
    </row>
    <row r="368" spans="37:37">
      <c r="AK368">
        <f ca="1">IF('Obchodní deník'!P372&lt;0,IF(AK367&lt;0,AK367+'Obchodní deník'!P372,'Obchodní deník'!P372),0)</f>
        <v>0</v>
      </c>
    </row>
    <row r="369" spans="37:37">
      <c r="AK369">
        <f ca="1">IF('Obchodní deník'!P373&lt;0,IF(AK368&lt;0,AK368+'Obchodní deník'!P373,'Obchodní deník'!P373),0)</f>
        <v>0</v>
      </c>
    </row>
    <row r="370" spans="37:37">
      <c r="AK370">
        <f ca="1">IF('Obchodní deník'!P374&lt;0,IF(AK369&lt;0,AK369+'Obchodní deník'!P374,'Obchodní deník'!P374),0)</f>
        <v>0</v>
      </c>
    </row>
    <row r="371" spans="37:37">
      <c r="AK371">
        <f ca="1">IF('Obchodní deník'!P375&lt;0,IF(AK370&lt;0,AK370+'Obchodní deník'!P375,'Obchodní deník'!P375),0)</f>
        <v>0</v>
      </c>
    </row>
    <row r="372" spans="37:37">
      <c r="AK372">
        <f ca="1">IF('Obchodní deník'!P376&lt;0,IF(AK371&lt;0,AK371+'Obchodní deník'!P376,'Obchodní deník'!P376),0)</f>
        <v>0</v>
      </c>
    </row>
    <row r="373" spans="37:37">
      <c r="AK373">
        <f ca="1">IF('Obchodní deník'!P377&lt;0,IF(AK372&lt;0,AK372+'Obchodní deník'!P377,'Obchodní deník'!P377),0)</f>
        <v>0</v>
      </c>
    </row>
    <row r="374" spans="37:37">
      <c r="AK374">
        <f ca="1">IF('Obchodní deník'!P378&lt;0,IF(AK373&lt;0,AK373+'Obchodní deník'!P378,'Obchodní deník'!P378),0)</f>
        <v>0</v>
      </c>
    </row>
    <row r="375" spans="37:37">
      <c r="AK375">
        <f ca="1">IF('Obchodní deník'!P379&lt;0,IF(AK374&lt;0,AK374+'Obchodní deník'!P379,'Obchodní deník'!P379),0)</f>
        <v>0</v>
      </c>
    </row>
    <row r="376" spans="37:37">
      <c r="AK376">
        <f ca="1">IF('Obchodní deník'!P380&lt;0,IF(AK375&lt;0,AK375+'Obchodní deník'!P380,'Obchodní deník'!P380),0)</f>
        <v>0</v>
      </c>
    </row>
    <row r="377" spans="37:37">
      <c r="AK377">
        <f ca="1">IF('Obchodní deník'!P381&lt;0,IF(AK376&lt;0,AK376+'Obchodní deník'!P381,'Obchodní deník'!P381),0)</f>
        <v>0</v>
      </c>
    </row>
    <row r="378" spans="37:37">
      <c r="AK378">
        <f ca="1">IF('Obchodní deník'!P382&lt;0,IF(AK377&lt;0,AK377+'Obchodní deník'!P382,'Obchodní deník'!P382),0)</f>
        <v>0</v>
      </c>
    </row>
    <row r="379" spans="37:37">
      <c r="AK379">
        <f ca="1">IF('Obchodní deník'!P383&lt;0,IF(AK378&lt;0,AK378+'Obchodní deník'!P383,'Obchodní deník'!P383),0)</f>
        <v>0</v>
      </c>
    </row>
    <row r="380" spans="37:37">
      <c r="AK380">
        <f ca="1">IF('Obchodní deník'!P384&lt;0,IF(AK379&lt;0,AK379+'Obchodní deník'!P384,'Obchodní deník'!P384),0)</f>
        <v>0</v>
      </c>
    </row>
    <row r="381" spans="37:37">
      <c r="AK381">
        <f ca="1">IF('Obchodní deník'!P385&lt;0,IF(AK380&lt;0,AK380+'Obchodní deník'!P385,'Obchodní deník'!P385),0)</f>
        <v>0</v>
      </c>
    </row>
    <row r="382" spans="37:37">
      <c r="AK382">
        <f ca="1">IF('Obchodní deník'!P386&lt;0,IF(AK381&lt;0,AK381+'Obchodní deník'!P386,'Obchodní deník'!P386),0)</f>
        <v>0</v>
      </c>
    </row>
    <row r="383" spans="37:37">
      <c r="AK383">
        <f ca="1">IF('Obchodní deník'!P387&lt;0,IF(AK382&lt;0,AK382+'Obchodní deník'!P387,'Obchodní deník'!P387),0)</f>
        <v>0</v>
      </c>
    </row>
    <row r="384" spans="37:37">
      <c r="AK384">
        <f ca="1">IF('Obchodní deník'!P388&lt;0,IF(AK383&lt;0,AK383+'Obchodní deník'!P388,'Obchodní deník'!P388),0)</f>
        <v>0</v>
      </c>
    </row>
    <row r="385" spans="37:37">
      <c r="AK385">
        <f ca="1">IF('Obchodní deník'!P389&lt;0,IF(AK384&lt;0,AK384+'Obchodní deník'!P389,'Obchodní deník'!P389),0)</f>
        <v>0</v>
      </c>
    </row>
    <row r="386" spans="37:37">
      <c r="AK386">
        <f ca="1">IF('Obchodní deník'!P390&lt;0,IF(AK385&lt;0,AK385+'Obchodní deník'!P390,'Obchodní deník'!P390),0)</f>
        <v>0</v>
      </c>
    </row>
    <row r="387" spans="37:37">
      <c r="AK387">
        <f ca="1">IF('Obchodní deník'!P391&lt;0,IF(AK386&lt;0,AK386+'Obchodní deník'!P391,'Obchodní deník'!P391),0)</f>
        <v>0</v>
      </c>
    </row>
    <row r="388" spans="37:37">
      <c r="AK388">
        <f ca="1">IF('Obchodní deník'!P392&lt;0,IF(AK387&lt;0,AK387+'Obchodní deník'!P392,'Obchodní deník'!P392),0)</f>
        <v>0</v>
      </c>
    </row>
    <row r="389" spans="37:37">
      <c r="AK389">
        <f ca="1">IF('Obchodní deník'!P393&lt;0,IF(AK388&lt;0,AK388+'Obchodní deník'!P393,'Obchodní deník'!P393),0)</f>
        <v>0</v>
      </c>
    </row>
    <row r="390" spans="37:37">
      <c r="AK390">
        <f ca="1">IF('Obchodní deník'!P394&lt;0,IF(AK389&lt;0,AK389+'Obchodní deník'!P394,'Obchodní deník'!P394),0)</f>
        <v>0</v>
      </c>
    </row>
    <row r="391" spans="37:37">
      <c r="AK391">
        <f ca="1">IF('Obchodní deník'!P395&lt;0,IF(AK390&lt;0,AK390+'Obchodní deník'!P395,'Obchodní deník'!P395),0)</f>
        <v>0</v>
      </c>
    </row>
    <row r="392" spans="37:37">
      <c r="AK392">
        <f ca="1">IF('Obchodní deník'!P396&lt;0,IF(AK391&lt;0,AK391+'Obchodní deník'!P396,'Obchodní deník'!P396),0)</f>
        <v>0</v>
      </c>
    </row>
    <row r="393" spans="37:37">
      <c r="AK393">
        <f ca="1">IF('Obchodní deník'!P397&lt;0,IF(AK392&lt;0,AK392+'Obchodní deník'!P397,'Obchodní deník'!P397),0)</f>
        <v>0</v>
      </c>
    </row>
    <row r="394" spans="37:37">
      <c r="AK394">
        <f ca="1">IF('Obchodní deník'!P398&lt;0,IF(AK393&lt;0,AK393+'Obchodní deník'!P398,'Obchodní deník'!P398),0)</f>
        <v>0</v>
      </c>
    </row>
    <row r="395" spans="37:37">
      <c r="AK395">
        <f ca="1">IF('Obchodní deník'!P399&lt;0,IF(AK394&lt;0,AK394+'Obchodní deník'!P399,'Obchodní deník'!P399),0)</f>
        <v>0</v>
      </c>
    </row>
    <row r="396" spans="37:37">
      <c r="AK396">
        <f ca="1">IF('Obchodní deník'!P400&lt;0,IF(AK395&lt;0,AK395+'Obchodní deník'!P400,'Obchodní deník'!P400),0)</f>
        <v>0</v>
      </c>
    </row>
    <row r="397" spans="37:37">
      <c r="AK397">
        <f ca="1">IF('Obchodní deník'!P401&lt;0,IF(AK396&lt;0,AK396+'Obchodní deník'!P401,'Obchodní deník'!P401),0)</f>
        <v>0</v>
      </c>
    </row>
    <row r="398" spans="37:37">
      <c r="AK398">
        <f ca="1">IF('Obchodní deník'!P402&lt;0,IF(AK397&lt;0,AK397+'Obchodní deník'!P402,'Obchodní deník'!P402),0)</f>
        <v>0</v>
      </c>
    </row>
    <row r="399" spans="37:37">
      <c r="AK399">
        <f ca="1">IF('Obchodní deník'!P403&lt;0,IF(AK398&lt;0,AK398+'Obchodní deník'!P403,'Obchodní deník'!P403),0)</f>
        <v>0</v>
      </c>
    </row>
    <row r="400" spans="37:37">
      <c r="AK400">
        <f ca="1">IF('Obchodní deník'!P404&lt;0,IF(AK399&lt;0,AK399+'Obchodní deník'!P404,'Obchodní deník'!P404),0)</f>
        <v>0</v>
      </c>
    </row>
    <row r="401" spans="37:37">
      <c r="AK401">
        <f ca="1">IF('Obchodní deník'!P405&lt;0,IF(AK400&lt;0,AK400+'Obchodní deník'!P405,'Obchodní deník'!P405),0)</f>
        <v>0</v>
      </c>
    </row>
    <row r="402" spans="37:37">
      <c r="AK402">
        <f ca="1">IF('Obchodní deník'!P406&lt;0,IF(AK401&lt;0,AK401+'Obchodní deník'!P406,'Obchodní deník'!P406),0)</f>
        <v>0</v>
      </c>
    </row>
    <row r="403" spans="37:37">
      <c r="AK403">
        <f ca="1">IF('Obchodní deník'!P407&lt;0,IF(AK402&lt;0,AK402+'Obchodní deník'!P407,'Obchodní deník'!P407),0)</f>
        <v>0</v>
      </c>
    </row>
    <row r="404" spans="37:37">
      <c r="AK404">
        <f ca="1">IF('Obchodní deník'!P408&lt;0,IF(AK403&lt;0,AK403+'Obchodní deník'!P408,'Obchodní deník'!P408),0)</f>
        <v>0</v>
      </c>
    </row>
    <row r="405" spans="37:37">
      <c r="AK405">
        <f ca="1">IF('Obchodní deník'!P409&lt;0,IF(AK404&lt;0,AK404+'Obchodní deník'!P409,'Obchodní deník'!P409),0)</f>
        <v>0</v>
      </c>
    </row>
    <row r="406" spans="37:37">
      <c r="AK406">
        <f ca="1">IF('Obchodní deník'!P410&lt;0,IF(AK405&lt;0,AK405+'Obchodní deník'!P410,'Obchodní deník'!P410),0)</f>
        <v>0</v>
      </c>
    </row>
    <row r="407" spans="37:37">
      <c r="AK407">
        <f ca="1">IF('Obchodní deník'!P411&lt;0,IF(AK406&lt;0,AK406+'Obchodní deník'!P411,'Obchodní deník'!P411),0)</f>
        <v>0</v>
      </c>
    </row>
    <row r="408" spans="37:37">
      <c r="AK408">
        <f ca="1">IF('Obchodní deník'!P412&lt;0,IF(AK407&lt;0,AK407+'Obchodní deník'!P412,'Obchodní deník'!P412),0)</f>
        <v>0</v>
      </c>
    </row>
    <row r="409" spans="37:37">
      <c r="AK409">
        <f ca="1">IF('Obchodní deník'!P413&lt;0,IF(AK408&lt;0,AK408+'Obchodní deník'!P413,'Obchodní deník'!P413),0)</f>
        <v>0</v>
      </c>
    </row>
    <row r="410" spans="37:37">
      <c r="AK410">
        <f ca="1">IF('Obchodní deník'!P414&lt;0,IF(AK409&lt;0,AK409+'Obchodní deník'!P414,'Obchodní deník'!P414),0)</f>
        <v>0</v>
      </c>
    </row>
    <row r="411" spans="37:37">
      <c r="AK411">
        <f ca="1">IF('Obchodní deník'!P415&lt;0,IF(AK410&lt;0,AK410+'Obchodní deník'!P415,'Obchodní deník'!P415),0)</f>
        <v>0</v>
      </c>
    </row>
    <row r="412" spans="37:37">
      <c r="AK412">
        <f ca="1">IF('Obchodní deník'!P416&lt;0,IF(AK411&lt;0,AK411+'Obchodní deník'!P416,'Obchodní deník'!P416),0)</f>
        <v>0</v>
      </c>
    </row>
    <row r="413" spans="37:37">
      <c r="AK413">
        <f ca="1">IF('Obchodní deník'!P417&lt;0,IF(AK412&lt;0,AK412+'Obchodní deník'!P417,'Obchodní deník'!P417),0)</f>
        <v>0</v>
      </c>
    </row>
    <row r="414" spans="37:37">
      <c r="AK414">
        <f ca="1">IF('Obchodní deník'!P418&lt;0,IF(AK413&lt;0,AK413+'Obchodní deník'!P418,'Obchodní deník'!P418),0)</f>
        <v>0</v>
      </c>
    </row>
    <row r="415" spans="37:37">
      <c r="AK415">
        <f ca="1">IF('Obchodní deník'!P419&lt;0,IF(AK414&lt;0,AK414+'Obchodní deník'!P419,'Obchodní deník'!P419),0)</f>
        <v>0</v>
      </c>
    </row>
    <row r="416" spans="37:37">
      <c r="AK416">
        <f ca="1">IF('Obchodní deník'!P420&lt;0,IF(AK415&lt;0,AK415+'Obchodní deník'!P420,'Obchodní deník'!P420),0)</f>
        <v>0</v>
      </c>
    </row>
    <row r="417" spans="37:37">
      <c r="AK417">
        <f ca="1">IF('Obchodní deník'!P421&lt;0,IF(AK416&lt;0,AK416+'Obchodní deník'!P421,'Obchodní deník'!P421),0)</f>
        <v>0</v>
      </c>
    </row>
    <row r="418" spans="37:37">
      <c r="AK418">
        <f ca="1">IF('Obchodní deník'!P422&lt;0,IF(AK417&lt;0,AK417+'Obchodní deník'!P422,'Obchodní deník'!P422),0)</f>
        <v>0</v>
      </c>
    </row>
    <row r="419" spans="37:37">
      <c r="AK419">
        <f ca="1">IF('Obchodní deník'!P423&lt;0,IF(AK418&lt;0,AK418+'Obchodní deník'!P423,'Obchodní deník'!P423),0)</f>
        <v>0</v>
      </c>
    </row>
    <row r="420" spans="37:37">
      <c r="AK420">
        <f ca="1">IF('Obchodní deník'!P424&lt;0,IF(AK419&lt;0,AK419+'Obchodní deník'!P424,'Obchodní deník'!P424),0)</f>
        <v>0</v>
      </c>
    </row>
    <row r="421" spans="37:37">
      <c r="AK421">
        <f ca="1">IF('Obchodní deník'!P425&lt;0,IF(AK420&lt;0,AK420+'Obchodní deník'!P425,'Obchodní deník'!P425),0)</f>
        <v>0</v>
      </c>
    </row>
    <row r="422" spans="37:37">
      <c r="AK422">
        <f ca="1">IF('Obchodní deník'!P426&lt;0,IF(AK421&lt;0,AK421+'Obchodní deník'!P426,'Obchodní deník'!P426),0)</f>
        <v>0</v>
      </c>
    </row>
    <row r="423" spans="37:37">
      <c r="AK423">
        <f ca="1">IF('Obchodní deník'!P427&lt;0,IF(AK422&lt;0,AK422+'Obchodní deník'!P427,'Obchodní deník'!P427),0)</f>
        <v>0</v>
      </c>
    </row>
    <row r="424" spans="37:37">
      <c r="AK424">
        <f ca="1">IF('Obchodní deník'!P428&lt;0,IF(AK423&lt;0,AK423+'Obchodní deník'!P428,'Obchodní deník'!P428),0)</f>
        <v>0</v>
      </c>
    </row>
    <row r="425" spans="37:37">
      <c r="AK425">
        <f ca="1">IF('Obchodní deník'!P429&lt;0,IF(AK424&lt;0,AK424+'Obchodní deník'!P429,'Obchodní deník'!P429),0)</f>
        <v>0</v>
      </c>
    </row>
    <row r="426" spans="37:37">
      <c r="AK426">
        <f ca="1">IF('Obchodní deník'!P430&lt;0,IF(AK425&lt;0,AK425+'Obchodní deník'!P430,'Obchodní deník'!P430),0)</f>
        <v>0</v>
      </c>
    </row>
    <row r="427" spans="37:37">
      <c r="AK427">
        <f ca="1">IF('Obchodní deník'!P431&lt;0,IF(AK426&lt;0,AK426+'Obchodní deník'!P431,'Obchodní deník'!P431),0)</f>
        <v>0</v>
      </c>
    </row>
    <row r="428" spans="37:37">
      <c r="AK428">
        <f ca="1">IF('Obchodní deník'!P432&lt;0,IF(AK427&lt;0,AK427+'Obchodní deník'!P432,'Obchodní deník'!P432),0)</f>
        <v>0</v>
      </c>
    </row>
    <row r="429" spans="37:37">
      <c r="AK429">
        <f ca="1">IF('Obchodní deník'!P433&lt;0,IF(AK428&lt;0,AK428+'Obchodní deník'!P433,'Obchodní deník'!P433),0)</f>
        <v>0</v>
      </c>
    </row>
    <row r="430" spans="37:37">
      <c r="AK430">
        <f ca="1">IF('Obchodní deník'!P434&lt;0,IF(AK429&lt;0,AK429+'Obchodní deník'!P434,'Obchodní deník'!P434),0)</f>
        <v>0</v>
      </c>
    </row>
    <row r="431" spans="37:37">
      <c r="AK431">
        <f ca="1">IF('Obchodní deník'!P435&lt;0,IF(AK430&lt;0,AK430+'Obchodní deník'!P435,'Obchodní deník'!P435),0)</f>
        <v>0</v>
      </c>
    </row>
    <row r="432" spans="37:37">
      <c r="AK432">
        <f ca="1">IF('Obchodní deník'!P436&lt;0,IF(AK431&lt;0,AK431+'Obchodní deník'!P436,'Obchodní deník'!P436),0)</f>
        <v>0</v>
      </c>
    </row>
    <row r="433" spans="37:37">
      <c r="AK433">
        <f ca="1">IF('Obchodní deník'!P437&lt;0,IF(AK432&lt;0,AK432+'Obchodní deník'!P437,'Obchodní deník'!P437),0)</f>
        <v>0</v>
      </c>
    </row>
    <row r="434" spans="37:37">
      <c r="AK434">
        <f ca="1">IF('Obchodní deník'!P438&lt;0,IF(AK433&lt;0,AK433+'Obchodní deník'!P438,'Obchodní deník'!P438),0)</f>
        <v>0</v>
      </c>
    </row>
    <row r="435" spans="37:37">
      <c r="AK435">
        <f ca="1">IF('Obchodní deník'!P439&lt;0,IF(AK434&lt;0,AK434+'Obchodní deník'!P439,'Obchodní deník'!P439),0)</f>
        <v>0</v>
      </c>
    </row>
    <row r="436" spans="37:37">
      <c r="AK436">
        <f ca="1">IF('Obchodní deník'!P440&lt;0,IF(AK435&lt;0,AK435+'Obchodní deník'!P440,'Obchodní deník'!P440),0)</f>
        <v>0</v>
      </c>
    </row>
    <row r="437" spans="37:37">
      <c r="AK437">
        <f ca="1">IF('Obchodní deník'!P441&lt;0,IF(AK436&lt;0,AK436+'Obchodní deník'!P441,'Obchodní deník'!P441),0)</f>
        <v>0</v>
      </c>
    </row>
    <row r="438" spans="37:37">
      <c r="AK438">
        <f ca="1">IF('Obchodní deník'!P442&lt;0,IF(AK437&lt;0,AK437+'Obchodní deník'!P442,'Obchodní deník'!P442),0)</f>
        <v>0</v>
      </c>
    </row>
    <row r="439" spans="37:37">
      <c r="AK439">
        <f ca="1">IF('Obchodní deník'!P443&lt;0,IF(AK438&lt;0,AK438+'Obchodní deník'!P443,'Obchodní deník'!P443),0)</f>
        <v>0</v>
      </c>
    </row>
    <row r="440" spans="37:37">
      <c r="AK440">
        <f ca="1">IF('Obchodní deník'!P444&lt;0,IF(AK439&lt;0,AK439+'Obchodní deník'!P444,'Obchodní deník'!P444),0)</f>
        <v>0</v>
      </c>
    </row>
    <row r="441" spans="37:37">
      <c r="AK441">
        <f ca="1">IF('Obchodní deník'!P445&lt;0,IF(AK440&lt;0,AK440+'Obchodní deník'!P445,'Obchodní deník'!P445),0)</f>
        <v>0</v>
      </c>
    </row>
    <row r="442" spans="37:37">
      <c r="AK442">
        <f ca="1">IF('Obchodní deník'!P446&lt;0,IF(AK441&lt;0,AK441+'Obchodní deník'!P446,'Obchodní deník'!P446),0)</f>
        <v>0</v>
      </c>
    </row>
    <row r="443" spans="37:37">
      <c r="AK443">
        <f ca="1">IF('Obchodní deník'!P447&lt;0,IF(AK442&lt;0,AK442+'Obchodní deník'!P447,'Obchodní deník'!P447),0)</f>
        <v>0</v>
      </c>
    </row>
    <row r="444" spans="37:37">
      <c r="AK444">
        <f ca="1">IF('Obchodní deník'!P448&lt;0,IF(AK443&lt;0,AK443+'Obchodní deník'!P448,'Obchodní deník'!P448),0)</f>
        <v>0</v>
      </c>
    </row>
    <row r="445" spans="37:37">
      <c r="AK445">
        <f ca="1">IF('Obchodní deník'!P449&lt;0,IF(AK444&lt;0,AK444+'Obchodní deník'!P449,'Obchodní deník'!P449),0)</f>
        <v>0</v>
      </c>
    </row>
    <row r="446" spans="37:37">
      <c r="AK446">
        <f ca="1">IF('Obchodní deník'!P450&lt;0,IF(AK445&lt;0,AK445+'Obchodní deník'!P450,'Obchodní deník'!P450),0)</f>
        <v>0</v>
      </c>
    </row>
    <row r="447" spans="37:37">
      <c r="AK447">
        <f ca="1">IF('Obchodní deník'!P451&lt;0,IF(AK446&lt;0,AK446+'Obchodní deník'!P451,'Obchodní deník'!P451),0)</f>
        <v>0</v>
      </c>
    </row>
    <row r="448" spans="37:37">
      <c r="AK448">
        <f ca="1">IF('Obchodní deník'!P452&lt;0,IF(AK447&lt;0,AK447+'Obchodní deník'!P452,'Obchodní deník'!P452),0)</f>
        <v>0</v>
      </c>
    </row>
    <row r="449" spans="37:37">
      <c r="AK449">
        <f ca="1">IF('Obchodní deník'!P453&lt;0,IF(AK448&lt;0,AK448+'Obchodní deník'!P453,'Obchodní deník'!P453),0)</f>
        <v>0</v>
      </c>
    </row>
    <row r="450" spans="37:37">
      <c r="AK450">
        <f ca="1">IF('Obchodní deník'!P454&lt;0,IF(AK449&lt;0,AK449+'Obchodní deník'!P454,'Obchodní deník'!P454),0)</f>
        <v>0</v>
      </c>
    </row>
    <row r="451" spans="37:37">
      <c r="AK451">
        <f ca="1">IF('Obchodní deník'!P455&lt;0,IF(AK450&lt;0,AK450+'Obchodní deník'!P455,'Obchodní deník'!P455),0)</f>
        <v>0</v>
      </c>
    </row>
    <row r="452" spans="37:37">
      <c r="AK452">
        <f ca="1">IF('Obchodní deník'!P456&lt;0,IF(AK451&lt;0,AK451+'Obchodní deník'!P456,'Obchodní deník'!P456),0)</f>
        <v>0</v>
      </c>
    </row>
    <row r="453" spans="37:37">
      <c r="AK453">
        <f ca="1">IF('Obchodní deník'!P457&lt;0,IF(AK452&lt;0,AK452+'Obchodní deník'!P457,'Obchodní deník'!P457),0)</f>
        <v>0</v>
      </c>
    </row>
    <row r="454" spans="37:37">
      <c r="AK454">
        <f ca="1">IF('Obchodní deník'!P458&lt;0,IF(AK453&lt;0,AK453+'Obchodní deník'!P458,'Obchodní deník'!P458),0)</f>
        <v>0</v>
      </c>
    </row>
    <row r="455" spans="37:37">
      <c r="AK455">
        <f ca="1">IF('Obchodní deník'!P459&lt;0,IF(AK454&lt;0,AK454+'Obchodní deník'!P459,'Obchodní deník'!P459),0)</f>
        <v>0</v>
      </c>
    </row>
    <row r="456" spans="37:37">
      <c r="AK456">
        <f ca="1">IF('Obchodní deník'!P460&lt;0,IF(AK455&lt;0,AK455+'Obchodní deník'!P460,'Obchodní deník'!P460),0)</f>
        <v>0</v>
      </c>
    </row>
    <row r="457" spans="37:37">
      <c r="AK457">
        <f ca="1">IF('Obchodní deník'!P461&lt;0,IF(AK456&lt;0,AK456+'Obchodní deník'!P461,'Obchodní deník'!P461),0)</f>
        <v>0</v>
      </c>
    </row>
    <row r="458" spans="37:37">
      <c r="AK458">
        <f ca="1">IF('Obchodní deník'!P462&lt;0,IF(AK457&lt;0,AK457+'Obchodní deník'!P462,'Obchodní deník'!P462),0)</f>
        <v>0</v>
      </c>
    </row>
    <row r="459" spans="37:37">
      <c r="AK459">
        <f ca="1">IF('Obchodní deník'!P463&lt;0,IF(AK458&lt;0,AK458+'Obchodní deník'!P463,'Obchodní deník'!P463),0)</f>
        <v>0</v>
      </c>
    </row>
    <row r="460" spans="37:37">
      <c r="AK460">
        <f ca="1">IF('Obchodní deník'!P464&lt;0,IF(AK459&lt;0,AK459+'Obchodní deník'!P464,'Obchodní deník'!P464),0)</f>
        <v>0</v>
      </c>
    </row>
    <row r="461" spans="37:37">
      <c r="AK461">
        <f ca="1">IF('Obchodní deník'!P465&lt;0,IF(AK460&lt;0,AK460+'Obchodní deník'!P465,'Obchodní deník'!P465),0)</f>
        <v>0</v>
      </c>
    </row>
    <row r="462" spans="37:37">
      <c r="AK462">
        <f ca="1">IF('Obchodní deník'!P466&lt;0,IF(AK461&lt;0,AK461+'Obchodní deník'!P466,'Obchodní deník'!P466),0)</f>
        <v>0</v>
      </c>
    </row>
    <row r="463" spans="37:37">
      <c r="AK463">
        <f ca="1">IF('Obchodní deník'!P467&lt;0,IF(AK462&lt;0,AK462+'Obchodní deník'!P467,'Obchodní deník'!P467),0)</f>
        <v>0</v>
      </c>
    </row>
    <row r="464" spans="37:37">
      <c r="AK464">
        <f ca="1">IF('Obchodní deník'!P468&lt;0,IF(AK463&lt;0,AK463+'Obchodní deník'!P468,'Obchodní deník'!P468),0)</f>
        <v>0</v>
      </c>
    </row>
    <row r="465" spans="37:37">
      <c r="AK465">
        <f ca="1">IF('Obchodní deník'!P469&lt;0,IF(AK464&lt;0,AK464+'Obchodní deník'!P469,'Obchodní deník'!P469),0)</f>
        <v>0</v>
      </c>
    </row>
    <row r="466" spans="37:37">
      <c r="AK466">
        <f ca="1">IF('Obchodní deník'!P470&lt;0,IF(AK465&lt;0,AK465+'Obchodní deník'!P470,'Obchodní deník'!P470),0)</f>
        <v>0</v>
      </c>
    </row>
    <row r="467" spans="37:37">
      <c r="AK467">
        <f ca="1">IF('Obchodní deník'!P471&lt;0,IF(AK466&lt;0,AK466+'Obchodní deník'!P471,'Obchodní deník'!P471),0)</f>
        <v>0</v>
      </c>
    </row>
    <row r="468" spans="37:37">
      <c r="AK468">
        <f ca="1">IF('Obchodní deník'!P472&lt;0,IF(AK467&lt;0,AK467+'Obchodní deník'!P472,'Obchodní deník'!P472),0)</f>
        <v>0</v>
      </c>
    </row>
    <row r="469" spans="37:37">
      <c r="AK469">
        <f ca="1">IF('Obchodní deník'!P473&lt;0,IF(AK468&lt;0,AK468+'Obchodní deník'!P473,'Obchodní deník'!P473),0)</f>
        <v>0</v>
      </c>
    </row>
    <row r="470" spans="37:37">
      <c r="AK470">
        <f ca="1">IF('Obchodní deník'!P474&lt;0,IF(AK469&lt;0,AK469+'Obchodní deník'!P474,'Obchodní deník'!P474),0)</f>
        <v>0</v>
      </c>
    </row>
    <row r="471" spans="37:37">
      <c r="AK471">
        <f ca="1">IF('Obchodní deník'!P475&lt;0,IF(AK470&lt;0,AK470+'Obchodní deník'!P475,'Obchodní deník'!P475),0)</f>
        <v>0</v>
      </c>
    </row>
    <row r="472" spans="37:37">
      <c r="AK472">
        <f ca="1">IF('Obchodní deník'!P476&lt;0,IF(AK471&lt;0,AK471+'Obchodní deník'!P476,'Obchodní deník'!P476),0)</f>
        <v>0</v>
      </c>
    </row>
    <row r="473" spans="37:37">
      <c r="AK473">
        <f ca="1">IF('Obchodní deník'!P477&lt;0,IF(AK472&lt;0,AK472+'Obchodní deník'!P477,'Obchodní deník'!P477),0)</f>
        <v>0</v>
      </c>
    </row>
    <row r="474" spans="37:37">
      <c r="AK474">
        <f ca="1">IF('Obchodní deník'!P478&lt;0,IF(AK473&lt;0,AK473+'Obchodní deník'!P478,'Obchodní deník'!P478),0)</f>
        <v>0</v>
      </c>
    </row>
    <row r="475" spans="37:37">
      <c r="AK475">
        <f ca="1">IF('Obchodní deník'!P479&lt;0,IF(AK474&lt;0,AK474+'Obchodní deník'!P479,'Obchodní deník'!P479),0)</f>
        <v>0</v>
      </c>
    </row>
    <row r="476" spans="37:37">
      <c r="AK476">
        <f ca="1">IF('Obchodní deník'!P480&lt;0,IF(AK475&lt;0,AK475+'Obchodní deník'!P480,'Obchodní deník'!P480),0)</f>
        <v>0</v>
      </c>
    </row>
    <row r="477" spans="37:37">
      <c r="AK477">
        <f ca="1">IF('Obchodní deník'!P481&lt;0,IF(AK476&lt;0,AK476+'Obchodní deník'!P481,'Obchodní deník'!P481),0)</f>
        <v>0</v>
      </c>
    </row>
    <row r="478" spans="37:37">
      <c r="AK478">
        <f ca="1">IF('Obchodní deník'!P482&lt;0,IF(AK477&lt;0,AK477+'Obchodní deník'!P482,'Obchodní deník'!P482),0)</f>
        <v>0</v>
      </c>
    </row>
    <row r="479" spans="37:37">
      <c r="AK479">
        <f ca="1">IF('Obchodní deník'!P483&lt;0,IF(AK478&lt;0,AK478+'Obchodní deník'!P483,'Obchodní deník'!P483),0)</f>
        <v>0</v>
      </c>
    </row>
    <row r="480" spans="37:37">
      <c r="AK480">
        <f ca="1">IF('Obchodní deník'!P484&lt;0,IF(AK479&lt;0,AK479+'Obchodní deník'!P484,'Obchodní deník'!P484),0)</f>
        <v>0</v>
      </c>
    </row>
    <row r="481" spans="37:37">
      <c r="AK481">
        <f ca="1">IF('Obchodní deník'!P485&lt;0,IF(AK480&lt;0,AK480+'Obchodní deník'!P485,'Obchodní deník'!P485),0)</f>
        <v>0</v>
      </c>
    </row>
    <row r="482" spans="37:37">
      <c r="AK482">
        <f ca="1">IF('Obchodní deník'!P486&lt;0,IF(AK481&lt;0,AK481+'Obchodní deník'!P486,'Obchodní deník'!P486),0)</f>
        <v>0</v>
      </c>
    </row>
    <row r="483" spans="37:37">
      <c r="AK483">
        <f ca="1">IF('Obchodní deník'!P487&lt;0,IF(AK482&lt;0,AK482+'Obchodní deník'!P487,'Obchodní deník'!P487),0)</f>
        <v>0</v>
      </c>
    </row>
    <row r="484" spans="37:37">
      <c r="AK484">
        <f ca="1">IF('Obchodní deník'!P488&lt;0,IF(AK483&lt;0,AK483+'Obchodní deník'!P488,'Obchodní deník'!P488),0)</f>
        <v>0</v>
      </c>
    </row>
    <row r="485" spans="37:37">
      <c r="AK485">
        <f ca="1">IF('Obchodní deník'!P489&lt;0,IF(AK484&lt;0,AK484+'Obchodní deník'!P489,'Obchodní deník'!P489),0)</f>
        <v>0</v>
      </c>
    </row>
    <row r="486" spans="37:37">
      <c r="AK486">
        <f ca="1">IF('Obchodní deník'!P490&lt;0,IF(AK485&lt;0,AK485+'Obchodní deník'!P490,'Obchodní deník'!P490),0)</f>
        <v>0</v>
      </c>
    </row>
    <row r="487" spans="37:37">
      <c r="AK487">
        <f ca="1">IF('Obchodní deník'!P491&lt;0,IF(AK486&lt;0,AK486+'Obchodní deník'!P491,'Obchodní deník'!P491),0)</f>
        <v>0</v>
      </c>
    </row>
    <row r="488" spans="37:37">
      <c r="AK488">
        <f ca="1">IF('Obchodní deník'!P492&lt;0,IF(AK487&lt;0,AK487+'Obchodní deník'!P492,'Obchodní deník'!P492),0)</f>
        <v>0</v>
      </c>
    </row>
    <row r="489" spans="37:37">
      <c r="AK489">
        <f ca="1">IF('Obchodní deník'!P493&lt;0,IF(AK488&lt;0,AK488+'Obchodní deník'!P493,'Obchodní deník'!P493),0)</f>
        <v>0</v>
      </c>
    </row>
    <row r="490" spans="37:37">
      <c r="AK490">
        <f ca="1">IF('Obchodní deník'!P494&lt;0,IF(AK489&lt;0,AK489+'Obchodní deník'!P494,'Obchodní deník'!P494),0)</f>
        <v>0</v>
      </c>
    </row>
    <row r="491" spans="37:37">
      <c r="AK491">
        <f ca="1">IF('Obchodní deník'!P495&lt;0,IF(AK490&lt;0,AK490+'Obchodní deník'!P495,'Obchodní deník'!P495),0)</f>
        <v>0</v>
      </c>
    </row>
    <row r="492" spans="37:37">
      <c r="AK492">
        <f ca="1">IF('Obchodní deník'!P496&lt;0,IF(AK491&lt;0,AK491+'Obchodní deník'!P496,'Obchodní deník'!P496),0)</f>
        <v>0</v>
      </c>
    </row>
    <row r="493" spans="37:37">
      <c r="AK493">
        <f ca="1">IF('Obchodní deník'!P497&lt;0,IF(AK492&lt;0,AK492+'Obchodní deník'!P497,'Obchodní deník'!P497),0)</f>
        <v>0</v>
      </c>
    </row>
    <row r="494" spans="37:37">
      <c r="AK494">
        <f ca="1">IF('Obchodní deník'!P498&lt;0,IF(AK493&lt;0,AK493+'Obchodní deník'!P498,'Obchodní deník'!P498),0)</f>
        <v>0</v>
      </c>
    </row>
    <row r="495" spans="37:37">
      <c r="AK495">
        <f ca="1">IF('Obchodní deník'!P499&lt;0,IF(AK494&lt;0,AK494+'Obchodní deník'!P499,'Obchodní deník'!P499),0)</f>
        <v>0</v>
      </c>
    </row>
    <row r="496" spans="37:37">
      <c r="AK496">
        <f ca="1">IF('Obchodní deník'!P500&lt;0,IF(AK495&lt;0,AK495+'Obchodní deník'!P500,'Obchodní deník'!P500),0)</f>
        <v>0</v>
      </c>
    </row>
    <row r="497" spans="37:37">
      <c r="AK497">
        <f ca="1">IF('Obchodní deník'!P501&lt;0,IF(AK496&lt;0,AK496+'Obchodní deník'!P501,'Obchodní deník'!P501),0)</f>
        <v>0</v>
      </c>
    </row>
    <row r="498" spans="37:37">
      <c r="AK498">
        <f ca="1">IF('Obchodní deník'!P502&lt;0,IF(AK497&lt;0,AK497+'Obchodní deník'!P502,'Obchodní deník'!P502),0)</f>
        <v>0</v>
      </c>
    </row>
    <row r="499" spans="37:37">
      <c r="AK499">
        <f ca="1">IF('Obchodní deník'!P503&lt;0,IF(AK498&lt;0,AK498+'Obchodní deník'!P503,'Obchodní deník'!P503),0)</f>
        <v>0</v>
      </c>
    </row>
    <row r="500" spans="37:37">
      <c r="AK500">
        <f ca="1">IF('Obchodní deník'!P504&lt;0,IF(AK499&lt;0,AK499+'Obchodní deník'!P504,'Obchodní deník'!P504),0)</f>
        <v>0</v>
      </c>
    </row>
    <row r="501" spans="37:37">
      <c r="AK501">
        <f ca="1">IF('Obchodní deník'!P505&lt;0,IF(AK500&lt;0,AK500+'Obchodní deník'!P505,'Obchodní deník'!P505),0)</f>
        <v>0</v>
      </c>
    </row>
    <row r="502" spans="37:37">
      <c r="AK502">
        <f ca="1">IF('Obchodní deník'!P506&lt;0,IF(AK501&lt;0,AK501+'Obchodní deník'!P506,'Obchodní deník'!P506),0)</f>
        <v>0</v>
      </c>
    </row>
    <row r="503" spans="37:37">
      <c r="AK503">
        <f ca="1">IF('Obchodní deník'!P507&lt;0,IF(AK502&lt;0,AK502+'Obchodní deník'!P507,'Obchodní deník'!P507),0)</f>
        <v>0</v>
      </c>
    </row>
    <row r="504" spans="37:37">
      <c r="AK504">
        <f ca="1">IF('Obchodní deník'!P508&lt;0,IF(AK503&lt;0,AK503+'Obchodní deník'!P508,'Obchodní deník'!P508),0)</f>
        <v>0</v>
      </c>
    </row>
    <row r="505" spans="37:37">
      <c r="AK505">
        <f ca="1">IF('Obchodní deník'!P509&lt;0,IF(AK504&lt;0,AK504+'Obchodní deník'!P509,'Obchodní deník'!P509),0)</f>
        <v>0</v>
      </c>
    </row>
    <row r="506" spans="37:37">
      <c r="AK506">
        <f ca="1">IF('Obchodní deník'!P510&lt;0,IF(AK505&lt;0,AK505+'Obchodní deník'!P510,'Obchodní deník'!P510),0)</f>
        <v>0</v>
      </c>
    </row>
    <row r="507" spans="37:37">
      <c r="AK507">
        <f ca="1">IF('Obchodní deník'!P511&lt;0,IF(AK506&lt;0,AK506+'Obchodní deník'!P511,'Obchodní deník'!P511),0)</f>
        <v>0</v>
      </c>
    </row>
    <row r="508" spans="37:37">
      <c r="AK508">
        <f ca="1">IF('Obchodní deník'!P512&lt;0,IF(AK507&lt;0,AK507+'Obchodní deník'!P512,'Obchodní deník'!P512),0)</f>
        <v>0</v>
      </c>
    </row>
    <row r="509" spans="37:37">
      <c r="AK509">
        <f ca="1">IF('Obchodní deník'!P513&lt;0,IF(AK508&lt;0,AK508+'Obchodní deník'!P513,'Obchodní deník'!P513),0)</f>
        <v>0</v>
      </c>
    </row>
    <row r="510" spans="37:37">
      <c r="AK510">
        <f ca="1">IF('Obchodní deník'!P514&lt;0,IF(AK509&lt;0,AK509+'Obchodní deník'!P514,'Obchodní deník'!P514),0)</f>
        <v>0</v>
      </c>
    </row>
    <row r="511" spans="37:37">
      <c r="AK511">
        <f ca="1">IF('Obchodní deník'!P515&lt;0,IF(AK510&lt;0,AK510+'Obchodní deník'!P515,'Obchodní deník'!P515),0)</f>
        <v>0</v>
      </c>
    </row>
    <row r="512" spans="37:37">
      <c r="AK512">
        <f ca="1">IF('Obchodní deník'!P516&lt;0,IF(AK511&lt;0,AK511+'Obchodní deník'!P516,'Obchodní deník'!P516),0)</f>
        <v>0</v>
      </c>
    </row>
    <row r="513" spans="37:37">
      <c r="AK513">
        <f ca="1">IF('Obchodní deník'!P517&lt;0,IF(AK512&lt;0,AK512+'Obchodní deník'!P517,'Obchodní deník'!P517),0)</f>
        <v>0</v>
      </c>
    </row>
    <row r="514" spans="37:37">
      <c r="AK514">
        <f ca="1">IF('Obchodní deník'!P518&lt;0,IF(AK513&lt;0,AK513+'Obchodní deník'!P518,'Obchodní deník'!P518),0)</f>
        <v>0</v>
      </c>
    </row>
    <row r="515" spans="37:37">
      <c r="AK515">
        <f ca="1">IF('Obchodní deník'!P519&lt;0,IF(AK514&lt;0,AK514+'Obchodní deník'!P519,'Obchodní deník'!P519),0)</f>
        <v>0</v>
      </c>
    </row>
    <row r="516" spans="37:37">
      <c r="AK516">
        <f ca="1">IF('Obchodní deník'!P520&lt;0,IF(AK515&lt;0,AK515+'Obchodní deník'!P520,'Obchodní deník'!P520),0)</f>
        <v>0</v>
      </c>
    </row>
    <row r="517" spans="37:37">
      <c r="AK517">
        <f ca="1">IF('Obchodní deník'!P521&lt;0,IF(AK516&lt;0,AK516+'Obchodní deník'!P521,'Obchodní deník'!P521),0)</f>
        <v>0</v>
      </c>
    </row>
    <row r="518" spans="37:37">
      <c r="AK518">
        <f ca="1">IF('Obchodní deník'!P522&lt;0,IF(AK517&lt;0,AK517+'Obchodní deník'!P522,'Obchodní deník'!P522),0)</f>
        <v>0</v>
      </c>
    </row>
    <row r="519" spans="37:37">
      <c r="AK519">
        <f ca="1">IF('Obchodní deník'!P523&lt;0,IF(AK518&lt;0,AK518+'Obchodní deník'!P523,'Obchodní deník'!P523),0)</f>
        <v>0</v>
      </c>
    </row>
    <row r="520" spans="37:37">
      <c r="AK520">
        <f ca="1">IF('Obchodní deník'!P524&lt;0,IF(AK519&lt;0,AK519+'Obchodní deník'!P524,'Obchodní deník'!P524),0)</f>
        <v>0</v>
      </c>
    </row>
    <row r="521" spans="37:37">
      <c r="AK521">
        <f ca="1">IF('Obchodní deník'!P525&lt;0,IF(AK520&lt;0,AK520+'Obchodní deník'!P525,'Obchodní deník'!P525),0)</f>
        <v>0</v>
      </c>
    </row>
    <row r="522" spans="37:37">
      <c r="AK522">
        <f ca="1">IF('Obchodní deník'!P526&lt;0,IF(AK521&lt;0,AK521+'Obchodní deník'!P526,'Obchodní deník'!P526),0)</f>
        <v>0</v>
      </c>
    </row>
    <row r="523" spans="37:37">
      <c r="AK523">
        <f ca="1">IF('Obchodní deník'!P527&lt;0,IF(AK522&lt;0,AK522+'Obchodní deník'!P527,'Obchodní deník'!P527),0)</f>
        <v>0</v>
      </c>
    </row>
    <row r="524" spans="37:37">
      <c r="AK524">
        <f ca="1">IF('Obchodní deník'!P528&lt;0,IF(AK523&lt;0,AK523+'Obchodní deník'!P528,'Obchodní deník'!P528),0)</f>
        <v>0</v>
      </c>
    </row>
    <row r="525" spans="37:37">
      <c r="AK525">
        <f ca="1">IF('Obchodní deník'!P529&lt;0,IF(AK524&lt;0,AK524+'Obchodní deník'!P529,'Obchodní deník'!P529),0)</f>
        <v>0</v>
      </c>
    </row>
    <row r="526" spans="37:37">
      <c r="AK526">
        <f ca="1">IF('Obchodní deník'!P530&lt;0,IF(AK525&lt;0,AK525+'Obchodní deník'!P530,'Obchodní deník'!P530),0)</f>
        <v>0</v>
      </c>
    </row>
    <row r="527" spans="37:37">
      <c r="AK527">
        <f ca="1">IF('Obchodní deník'!P531&lt;0,IF(AK526&lt;0,AK526+'Obchodní deník'!P531,'Obchodní deník'!P531),0)</f>
        <v>0</v>
      </c>
    </row>
    <row r="528" spans="37:37">
      <c r="AK528">
        <f ca="1">IF('Obchodní deník'!P532&lt;0,IF(AK527&lt;0,AK527+'Obchodní deník'!P532,'Obchodní deník'!P532),0)</f>
        <v>0</v>
      </c>
    </row>
    <row r="529" spans="37:37">
      <c r="AK529">
        <f ca="1">IF('Obchodní deník'!P533&lt;0,IF(AK528&lt;0,AK528+'Obchodní deník'!P533,'Obchodní deník'!P533),0)</f>
        <v>0</v>
      </c>
    </row>
    <row r="530" spans="37:37">
      <c r="AK530">
        <f ca="1">IF('Obchodní deník'!P534&lt;0,IF(AK529&lt;0,AK529+'Obchodní deník'!P534,'Obchodní deník'!P534),0)</f>
        <v>0</v>
      </c>
    </row>
    <row r="531" spans="37:37">
      <c r="AK531">
        <f ca="1">IF('Obchodní deník'!P535&lt;0,IF(AK530&lt;0,AK530+'Obchodní deník'!P535,'Obchodní deník'!P535),0)</f>
        <v>0</v>
      </c>
    </row>
    <row r="532" spans="37:37">
      <c r="AK532">
        <f ca="1">IF('Obchodní deník'!P536&lt;0,IF(AK531&lt;0,AK531+'Obchodní deník'!P536,'Obchodní deník'!P536),0)</f>
        <v>0</v>
      </c>
    </row>
    <row r="533" spans="37:37">
      <c r="AK533">
        <f ca="1">IF('Obchodní deník'!P537&lt;0,IF(AK532&lt;0,AK532+'Obchodní deník'!P537,'Obchodní deník'!P537),0)</f>
        <v>0</v>
      </c>
    </row>
    <row r="534" spans="37:37">
      <c r="AK534">
        <f ca="1">IF('Obchodní deník'!P538&lt;0,IF(AK533&lt;0,AK533+'Obchodní deník'!P538,'Obchodní deník'!P538),0)</f>
        <v>0</v>
      </c>
    </row>
    <row r="535" spans="37:37">
      <c r="AK535">
        <f ca="1">IF('Obchodní deník'!P539&lt;0,IF(AK534&lt;0,AK534+'Obchodní deník'!P539,'Obchodní deník'!P539),0)</f>
        <v>0</v>
      </c>
    </row>
    <row r="536" spans="37:37">
      <c r="AK536">
        <f ca="1">IF('Obchodní deník'!P540&lt;0,IF(AK535&lt;0,AK535+'Obchodní deník'!P540,'Obchodní deník'!P540),0)</f>
        <v>0</v>
      </c>
    </row>
    <row r="537" spans="37:37">
      <c r="AK537">
        <f ca="1">IF('Obchodní deník'!P541&lt;0,IF(AK536&lt;0,AK536+'Obchodní deník'!P541,'Obchodní deník'!P541),0)</f>
        <v>0</v>
      </c>
    </row>
    <row r="538" spans="37:37">
      <c r="AK538">
        <f ca="1">IF('Obchodní deník'!P542&lt;0,IF(AK537&lt;0,AK537+'Obchodní deník'!P542,'Obchodní deník'!P542),0)</f>
        <v>0</v>
      </c>
    </row>
    <row r="539" spans="37:37">
      <c r="AK539">
        <f ca="1">IF('Obchodní deník'!P543&lt;0,IF(AK538&lt;0,AK538+'Obchodní deník'!P543,'Obchodní deník'!P543),0)</f>
        <v>0</v>
      </c>
    </row>
    <row r="540" spans="37:37">
      <c r="AK540">
        <f ca="1">IF('Obchodní deník'!P544&lt;0,IF(AK539&lt;0,AK539+'Obchodní deník'!P544,'Obchodní deník'!P544),0)</f>
        <v>0</v>
      </c>
    </row>
    <row r="541" spans="37:37">
      <c r="AK541">
        <f ca="1">IF('Obchodní deník'!P545&lt;0,IF(AK540&lt;0,AK540+'Obchodní deník'!P545,'Obchodní deník'!P545),0)</f>
        <v>0</v>
      </c>
    </row>
    <row r="542" spans="37:37">
      <c r="AK542">
        <f ca="1">IF('Obchodní deník'!P546&lt;0,IF(AK541&lt;0,AK541+'Obchodní deník'!P546,'Obchodní deník'!P546),0)</f>
        <v>0</v>
      </c>
    </row>
    <row r="543" spans="37:37">
      <c r="AK543">
        <f ca="1">IF('Obchodní deník'!P547&lt;0,IF(AK542&lt;0,AK542+'Obchodní deník'!P547,'Obchodní deník'!P547),0)</f>
        <v>0</v>
      </c>
    </row>
    <row r="544" spans="37:37">
      <c r="AK544">
        <f ca="1">IF('Obchodní deník'!P548&lt;0,IF(AK543&lt;0,AK543+'Obchodní deník'!P548,'Obchodní deník'!P548),0)</f>
        <v>0</v>
      </c>
    </row>
    <row r="545" spans="37:37">
      <c r="AK545">
        <f ca="1">IF('Obchodní deník'!P549&lt;0,IF(AK544&lt;0,AK544+'Obchodní deník'!P549,'Obchodní deník'!P549),0)</f>
        <v>0</v>
      </c>
    </row>
    <row r="546" spans="37:37">
      <c r="AK546">
        <f ca="1">IF('Obchodní deník'!P550&lt;0,IF(AK545&lt;0,AK545+'Obchodní deník'!P550,'Obchodní deník'!P550),0)</f>
        <v>0</v>
      </c>
    </row>
    <row r="547" spans="37:37">
      <c r="AK547">
        <f ca="1">IF('Obchodní deník'!P551&lt;0,IF(AK546&lt;0,AK546+'Obchodní deník'!P551,'Obchodní deník'!P551),0)</f>
        <v>0</v>
      </c>
    </row>
    <row r="548" spans="37:37">
      <c r="AK548">
        <f ca="1">IF('Obchodní deník'!P552&lt;0,IF(AK547&lt;0,AK547+'Obchodní deník'!P552,'Obchodní deník'!P552),0)</f>
        <v>0</v>
      </c>
    </row>
    <row r="549" spans="37:37">
      <c r="AK549">
        <f ca="1">IF('Obchodní deník'!P553&lt;0,IF(AK548&lt;0,AK548+'Obchodní deník'!P553,'Obchodní deník'!P553),0)</f>
        <v>0</v>
      </c>
    </row>
    <row r="550" spans="37:37">
      <c r="AK550">
        <f ca="1">IF('Obchodní deník'!P554&lt;0,IF(AK549&lt;0,AK549+'Obchodní deník'!P554,'Obchodní deník'!P554),0)</f>
        <v>0</v>
      </c>
    </row>
    <row r="551" spans="37:37">
      <c r="AK551">
        <f ca="1">IF('Obchodní deník'!P555&lt;0,IF(AK550&lt;0,AK550+'Obchodní deník'!P555,'Obchodní deník'!P555),0)</f>
        <v>0</v>
      </c>
    </row>
    <row r="552" spans="37:37">
      <c r="AK552">
        <f ca="1">IF('Obchodní deník'!P556&lt;0,IF(AK551&lt;0,AK551+'Obchodní deník'!P556,'Obchodní deník'!P556),0)</f>
        <v>0</v>
      </c>
    </row>
    <row r="553" spans="37:37">
      <c r="AK553">
        <f ca="1">IF('Obchodní deník'!P557&lt;0,IF(AK552&lt;0,AK552+'Obchodní deník'!P557,'Obchodní deník'!P557),0)</f>
        <v>0</v>
      </c>
    </row>
    <row r="554" spans="37:37">
      <c r="AK554">
        <f ca="1">IF('Obchodní deník'!P558&lt;0,IF(AK553&lt;0,AK553+'Obchodní deník'!P558,'Obchodní deník'!P558),0)</f>
        <v>0</v>
      </c>
    </row>
    <row r="555" spans="37:37">
      <c r="AK555">
        <f ca="1">IF('Obchodní deník'!P559&lt;0,IF(AK554&lt;0,AK554+'Obchodní deník'!P559,'Obchodní deník'!P559),0)</f>
        <v>0</v>
      </c>
    </row>
    <row r="556" spans="37:37">
      <c r="AK556">
        <f ca="1">IF('Obchodní deník'!P560&lt;0,IF(AK555&lt;0,AK555+'Obchodní deník'!P560,'Obchodní deník'!P560),0)</f>
        <v>0</v>
      </c>
    </row>
    <row r="557" spans="37:37">
      <c r="AK557">
        <f ca="1">IF('Obchodní deník'!P561&lt;0,IF(AK556&lt;0,AK556+'Obchodní deník'!P561,'Obchodní deník'!P561),0)</f>
        <v>0</v>
      </c>
    </row>
    <row r="558" spans="37:37">
      <c r="AK558">
        <f ca="1">IF('Obchodní deník'!P562&lt;0,IF(AK557&lt;0,AK557+'Obchodní deník'!P562,'Obchodní deník'!P562),0)</f>
        <v>0</v>
      </c>
    </row>
    <row r="559" spans="37:37">
      <c r="AK559">
        <f ca="1">IF('Obchodní deník'!P563&lt;0,IF(AK558&lt;0,AK558+'Obchodní deník'!P563,'Obchodní deník'!P563),0)</f>
        <v>0</v>
      </c>
    </row>
    <row r="560" spans="37:37">
      <c r="AK560">
        <f ca="1">IF('Obchodní deník'!P564&lt;0,IF(AK559&lt;0,AK559+'Obchodní deník'!P564,'Obchodní deník'!P564),0)</f>
        <v>0</v>
      </c>
    </row>
    <row r="561" spans="37:37">
      <c r="AK561">
        <f ca="1">IF('Obchodní deník'!P565&lt;0,IF(AK560&lt;0,AK560+'Obchodní deník'!P565,'Obchodní deník'!P565),0)</f>
        <v>0</v>
      </c>
    </row>
    <row r="562" spans="37:37">
      <c r="AK562">
        <f ca="1">IF('Obchodní deník'!P566&lt;0,IF(AK561&lt;0,AK561+'Obchodní deník'!P566,'Obchodní deník'!P566),0)</f>
        <v>0</v>
      </c>
    </row>
    <row r="563" spans="37:37">
      <c r="AK563">
        <f ca="1">IF('Obchodní deník'!P567&lt;0,IF(AK562&lt;0,AK562+'Obchodní deník'!P567,'Obchodní deník'!P567),0)</f>
        <v>0</v>
      </c>
    </row>
    <row r="564" spans="37:37">
      <c r="AK564">
        <f ca="1">IF('Obchodní deník'!P568&lt;0,IF(AK563&lt;0,AK563+'Obchodní deník'!P568,'Obchodní deník'!P568),0)</f>
        <v>0</v>
      </c>
    </row>
    <row r="565" spans="37:37">
      <c r="AK565">
        <f ca="1">IF('Obchodní deník'!P569&lt;0,IF(AK564&lt;0,AK564+'Obchodní deník'!P569,'Obchodní deník'!P569),0)</f>
        <v>0</v>
      </c>
    </row>
    <row r="566" spans="37:37">
      <c r="AK566">
        <f ca="1">IF('Obchodní deník'!P570&lt;0,IF(AK565&lt;0,AK565+'Obchodní deník'!P570,'Obchodní deník'!P570),0)</f>
        <v>0</v>
      </c>
    </row>
    <row r="567" spans="37:37">
      <c r="AK567">
        <f ca="1">IF('Obchodní deník'!P571&lt;0,IF(AK566&lt;0,AK566+'Obchodní deník'!P571,'Obchodní deník'!P571),0)</f>
        <v>0</v>
      </c>
    </row>
    <row r="568" spans="37:37">
      <c r="AK568">
        <f ca="1">IF('Obchodní deník'!P572&lt;0,IF(AK567&lt;0,AK567+'Obchodní deník'!P572,'Obchodní deník'!P572),0)</f>
        <v>0</v>
      </c>
    </row>
    <row r="569" spans="37:37">
      <c r="AK569">
        <f ca="1">IF('Obchodní deník'!P573&lt;0,IF(AK568&lt;0,AK568+'Obchodní deník'!P573,'Obchodní deník'!P573),0)</f>
        <v>0</v>
      </c>
    </row>
    <row r="570" spans="37:37">
      <c r="AK570">
        <f ca="1">IF('Obchodní deník'!P574&lt;0,IF(AK569&lt;0,AK569+'Obchodní deník'!P574,'Obchodní deník'!P574),0)</f>
        <v>0</v>
      </c>
    </row>
    <row r="571" spans="37:37">
      <c r="AK571">
        <f ca="1">IF('Obchodní deník'!P575&lt;0,IF(AK570&lt;0,AK570+'Obchodní deník'!P575,'Obchodní deník'!P575),0)</f>
        <v>0</v>
      </c>
    </row>
    <row r="572" spans="37:37">
      <c r="AK572">
        <f ca="1">IF('Obchodní deník'!P576&lt;0,IF(AK571&lt;0,AK571+'Obchodní deník'!P576,'Obchodní deník'!P576),0)</f>
        <v>0</v>
      </c>
    </row>
    <row r="573" spans="37:37">
      <c r="AK573">
        <f ca="1">IF('Obchodní deník'!P577&lt;0,IF(AK572&lt;0,AK572+'Obchodní deník'!P577,'Obchodní deník'!P577),0)</f>
        <v>0</v>
      </c>
    </row>
    <row r="574" spans="37:37">
      <c r="AK574">
        <f ca="1">IF('Obchodní deník'!P578&lt;0,IF(AK573&lt;0,AK573+'Obchodní deník'!P578,'Obchodní deník'!P578),0)</f>
        <v>0</v>
      </c>
    </row>
    <row r="575" spans="37:37">
      <c r="AK575">
        <f ca="1">IF('Obchodní deník'!P579&lt;0,IF(AK574&lt;0,AK574+'Obchodní deník'!P579,'Obchodní deník'!P579),0)</f>
        <v>0</v>
      </c>
    </row>
    <row r="576" spans="37:37">
      <c r="AK576">
        <f ca="1">IF('Obchodní deník'!P580&lt;0,IF(AK575&lt;0,AK575+'Obchodní deník'!P580,'Obchodní deník'!P580),0)</f>
        <v>0</v>
      </c>
    </row>
    <row r="577" spans="37:37">
      <c r="AK577">
        <f ca="1">IF('Obchodní deník'!P581&lt;0,IF(AK576&lt;0,AK576+'Obchodní deník'!P581,'Obchodní deník'!P581),0)</f>
        <v>0</v>
      </c>
    </row>
    <row r="578" spans="37:37">
      <c r="AK578">
        <f ca="1">IF('Obchodní deník'!P582&lt;0,IF(AK577&lt;0,AK577+'Obchodní deník'!P582,'Obchodní deník'!P582),0)</f>
        <v>0</v>
      </c>
    </row>
    <row r="579" spans="37:37">
      <c r="AK579">
        <f ca="1">IF('Obchodní deník'!P583&lt;0,IF(AK578&lt;0,AK578+'Obchodní deník'!P583,'Obchodní deník'!P583),0)</f>
        <v>0</v>
      </c>
    </row>
    <row r="580" spans="37:37">
      <c r="AK580">
        <f ca="1">IF('Obchodní deník'!P584&lt;0,IF(AK579&lt;0,AK579+'Obchodní deník'!P584,'Obchodní deník'!P584),0)</f>
        <v>0</v>
      </c>
    </row>
    <row r="581" spans="37:37">
      <c r="AK581">
        <f ca="1">IF('Obchodní deník'!P585&lt;0,IF(AK580&lt;0,AK580+'Obchodní deník'!P585,'Obchodní deník'!P585),0)</f>
        <v>0</v>
      </c>
    </row>
    <row r="582" spans="37:37">
      <c r="AK582">
        <f ca="1">IF('Obchodní deník'!P586&lt;0,IF(AK581&lt;0,AK581+'Obchodní deník'!P586,'Obchodní deník'!P586),0)</f>
        <v>0</v>
      </c>
    </row>
    <row r="583" spans="37:37">
      <c r="AK583">
        <f ca="1">IF('Obchodní deník'!P587&lt;0,IF(AK582&lt;0,AK582+'Obchodní deník'!P587,'Obchodní deník'!P587),0)</f>
        <v>0</v>
      </c>
    </row>
    <row r="584" spans="37:37">
      <c r="AK584">
        <f ca="1">IF('Obchodní deník'!P588&lt;0,IF(AK583&lt;0,AK583+'Obchodní deník'!P588,'Obchodní deník'!P588),0)</f>
        <v>0</v>
      </c>
    </row>
    <row r="585" spans="37:37">
      <c r="AK585">
        <f ca="1">IF('Obchodní deník'!P589&lt;0,IF(AK584&lt;0,AK584+'Obchodní deník'!P589,'Obchodní deník'!P589),0)</f>
        <v>0</v>
      </c>
    </row>
    <row r="586" spans="37:37">
      <c r="AK586">
        <f ca="1">IF('Obchodní deník'!P590&lt;0,IF(AK585&lt;0,AK585+'Obchodní deník'!P590,'Obchodní deník'!P590),0)</f>
        <v>0</v>
      </c>
    </row>
    <row r="587" spans="37:37">
      <c r="AK587">
        <f ca="1">IF('Obchodní deník'!P591&lt;0,IF(AK586&lt;0,AK586+'Obchodní deník'!P591,'Obchodní deník'!P591),0)</f>
        <v>0</v>
      </c>
    </row>
    <row r="588" spans="37:37">
      <c r="AK588">
        <f ca="1">IF('Obchodní deník'!P592&lt;0,IF(AK587&lt;0,AK587+'Obchodní deník'!P592,'Obchodní deník'!P592),0)</f>
        <v>0</v>
      </c>
    </row>
    <row r="589" spans="37:37">
      <c r="AK589">
        <f ca="1">IF('Obchodní deník'!P593&lt;0,IF(AK588&lt;0,AK588+'Obchodní deník'!P593,'Obchodní deník'!P593),0)</f>
        <v>0</v>
      </c>
    </row>
    <row r="590" spans="37:37">
      <c r="AK590">
        <f ca="1">IF('Obchodní deník'!P594&lt;0,IF(AK589&lt;0,AK589+'Obchodní deník'!P594,'Obchodní deník'!P594),0)</f>
        <v>0</v>
      </c>
    </row>
    <row r="591" spans="37:37">
      <c r="AK591">
        <f ca="1">IF('Obchodní deník'!P595&lt;0,IF(AK590&lt;0,AK590+'Obchodní deník'!P595,'Obchodní deník'!P595),0)</f>
        <v>0</v>
      </c>
    </row>
    <row r="592" spans="37:37">
      <c r="AK592">
        <f ca="1">IF('Obchodní deník'!P596&lt;0,IF(AK591&lt;0,AK591+'Obchodní deník'!P596,'Obchodní deník'!P596),0)</f>
        <v>0</v>
      </c>
    </row>
    <row r="593" spans="37:37">
      <c r="AK593">
        <f ca="1">IF('Obchodní deník'!P597&lt;0,IF(AK592&lt;0,AK592+'Obchodní deník'!P597,'Obchodní deník'!P597),0)</f>
        <v>0</v>
      </c>
    </row>
    <row r="594" spans="37:37">
      <c r="AK594">
        <f ca="1">IF('Obchodní deník'!P598&lt;0,IF(AK593&lt;0,AK593+'Obchodní deník'!P598,'Obchodní deník'!P598),0)</f>
        <v>0</v>
      </c>
    </row>
    <row r="595" spans="37:37">
      <c r="AK595">
        <f ca="1">IF('Obchodní deník'!P599&lt;0,IF(AK594&lt;0,AK594+'Obchodní deník'!P599,'Obchodní deník'!P599),0)</f>
        <v>0</v>
      </c>
    </row>
    <row r="596" spans="37:37">
      <c r="AK596">
        <f ca="1">IF('Obchodní deník'!P600&lt;0,IF(AK595&lt;0,AK595+'Obchodní deník'!P600,'Obchodní deník'!P600),0)</f>
        <v>0</v>
      </c>
    </row>
    <row r="597" spans="37:37">
      <c r="AK597">
        <f ca="1">IF('Obchodní deník'!P601&lt;0,IF(AK596&lt;0,AK596+'Obchodní deník'!P601,'Obchodní deník'!P601),0)</f>
        <v>0</v>
      </c>
    </row>
    <row r="598" spans="37:37">
      <c r="AK598">
        <f ca="1">IF('Obchodní deník'!P602&lt;0,IF(AK597&lt;0,AK597+'Obchodní deník'!P602,'Obchodní deník'!P602),0)</f>
        <v>0</v>
      </c>
    </row>
    <row r="599" spans="37:37">
      <c r="AK599">
        <f ca="1">IF('Obchodní deník'!P603&lt;0,IF(AK598&lt;0,AK598+'Obchodní deník'!P603,'Obchodní deník'!P603),0)</f>
        <v>0</v>
      </c>
    </row>
    <row r="600" spans="37:37">
      <c r="AK600">
        <f ca="1">IF('Obchodní deník'!P604&lt;0,IF(AK599&lt;0,AK599+'Obchodní deník'!P604,'Obchodní deník'!P604),0)</f>
        <v>0</v>
      </c>
    </row>
    <row r="601" spans="37:37">
      <c r="AK601">
        <f ca="1">IF('Obchodní deník'!P605&lt;0,IF(AK600&lt;0,AK600+'Obchodní deník'!P605,'Obchodní deník'!P605),0)</f>
        <v>0</v>
      </c>
    </row>
    <row r="602" spans="37:37">
      <c r="AK602">
        <f ca="1">IF('Obchodní deník'!P606&lt;0,IF(AK601&lt;0,AK601+'Obchodní deník'!P606,'Obchodní deník'!P606),0)</f>
        <v>0</v>
      </c>
    </row>
    <row r="603" spans="37:37">
      <c r="AK603">
        <f ca="1">IF('Obchodní deník'!P607&lt;0,IF(AK602&lt;0,AK602+'Obchodní deník'!P607,'Obchodní deník'!P607),0)</f>
        <v>0</v>
      </c>
    </row>
    <row r="604" spans="37:37">
      <c r="AK604">
        <f ca="1">IF('Obchodní deník'!P608&lt;0,IF(AK603&lt;0,AK603+'Obchodní deník'!P608,'Obchodní deník'!P608),0)</f>
        <v>0</v>
      </c>
    </row>
    <row r="605" spans="37:37">
      <c r="AK605">
        <f ca="1">IF('Obchodní deník'!P609&lt;0,IF(AK604&lt;0,AK604+'Obchodní deník'!P609,'Obchodní deník'!P609),0)</f>
        <v>0</v>
      </c>
    </row>
    <row r="606" spans="37:37">
      <c r="AK606">
        <f ca="1">IF('Obchodní deník'!P610&lt;0,IF(AK605&lt;0,AK605+'Obchodní deník'!P610,'Obchodní deník'!P610),0)</f>
        <v>0</v>
      </c>
    </row>
    <row r="607" spans="37:37">
      <c r="AK607">
        <f ca="1">IF('Obchodní deník'!P611&lt;0,IF(AK606&lt;0,AK606+'Obchodní deník'!P611,'Obchodní deník'!P611),0)</f>
        <v>0</v>
      </c>
    </row>
    <row r="608" spans="37:37">
      <c r="AK608">
        <f ca="1">IF('Obchodní deník'!P612&lt;0,IF(AK607&lt;0,AK607+'Obchodní deník'!P612,'Obchodní deník'!P612),0)</f>
        <v>0</v>
      </c>
    </row>
    <row r="609" spans="37:37">
      <c r="AK609">
        <f ca="1">IF('Obchodní deník'!P613&lt;0,IF(AK608&lt;0,AK608+'Obchodní deník'!P613,'Obchodní deník'!P613),0)</f>
        <v>0</v>
      </c>
    </row>
    <row r="610" spans="37:37">
      <c r="AK610">
        <f ca="1">IF('Obchodní deník'!P614&lt;0,IF(AK609&lt;0,AK609+'Obchodní deník'!P614,'Obchodní deník'!P614),0)</f>
        <v>0</v>
      </c>
    </row>
    <row r="611" spans="37:37">
      <c r="AK611">
        <f ca="1">IF('Obchodní deník'!P615&lt;0,IF(AK610&lt;0,AK610+'Obchodní deník'!P615,'Obchodní deník'!P615),0)</f>
        <v>0</v>
      </c>
    </row>
    <row r="612" spans="37:37">
      <c r="AK612">
        <f ca="1">IF('Obchodní deník'!P616&lt;0,IF(AK611&lt;0,AK611+'Obchodní deník'!P616,'Obchodní deník'!P616),0)</f>
        <v>0</v>
      </c>
    </row>
    <row r="613" spans="37:37">
      <c r="AK613">
        <f ca="1">IF('Obchodní deník'!P617&lt;0,IF(AK612&lt;0,AK612+'Obchodní deník'!P617,'Obchodní deník'!P617),0)</f>
        <v>0</v>
      </c>
    </row>
    <row r="614" spans="37:37">
      <c r="AK614">
        <f ca="1">IF('Obchodní deník'!P618&lt;0,IF(AK613&lt;0,AK613+'Obchodní deník'!P618,'Obchodní deník'!P618),0)</f>
        <v>0</v>
      </c>
    </row>
    <row r="615" spans="37:37">
      <c r="AK615">
        <f ca="1">IF('Obchodní deník'!P619&lt;0,IF(AK614&lt;0,AK614+'Obchodní deník'!P619,'Obchodní deník'!P619),0)</f>
        <v>0</v>
      </c>
    </row>
    <row r="616" spans="37:37">
      <c r="AK616">
        <f ca="1">IF('Obchodní deník'!P620&lt;0,IF(AK615&lt;0,AK615+'Obchodní deník'!P620,'Obchodní deník'!P620),0)</f>
        <v>0</v>
      </c>
    </row>
    <row r="617" spans="37:37">
      <c r="AK617">
        <f ca="1">IF('Obchodní deník'!P621&lt;0,IF(AK616&lt;0,AK616+'Obchodní deník'!P621,'Obchodní deník'!P621),0)</f>
        <v>0</v>
      </c>
    </row>
    <row r="618" spans="37:37">
      <c r="AK618">
        <f ca="1">IF('Obchodní deník'!P622&lt;0,IF(AK617&lt;0,AK617+'Obchodní deník'!P622,'Obchodní deník'!P622),0)</f>
        <v>0</v>
      </c>
    </row>
    <row r="619" spans="37:37">
      <c r="AK619">
        <f ca="1">IF('Obchodní deník'!P623&lt;0,IF(AK618&lt;0,AK618+'Obchodní deník'!P623,'Obchodní deník'!P623),0)</f>
        <v>0</v>
      </c>
    </row>
    <row r="620" spans="37:37">
      <c r="AK620">
        <f ca="1">IF('Obchodní deník'!P624&lt;0,IF(AK619&lt;0,AK619+'Obchodní deník'!P624,'Obchodní deník'!P624),0)</f>
        <v>0</v>
      </c>
    </row>
    <row r="621" spans="37:37">
      <c r="AK621">
        <f ca="1">IF('Obchodní deník'!P625&lt;0,IF(AK620&lt;0,AK620+'Obchodní deník'!P625,'Obchodní deník'!P625),0)</f>
        <v>0</v>
      </c>
    </row>
    <row r="622" spans="37:37">
      <c r="AK622">
        <f ca="1">IF('Obchodní deník'!P626&lt;0,IF(AK621&lt;0,AK621+'Obchodní deník'!P626,'Obchodní deník'!P626),0)</f>
        <v>0</v>
      </c>
    </row>
    <row r="623" spans="37:37">
      <c r="AK623">
        <f ca="1">IF('Obchodní deník'!P627&lt;0,IF(AK622&lt;0,AK622+'Obchodní deník'!P627,'Obchodní deník'!P627),0)</f>
        <v>0</v>
      </c>
    </row>
    <row r="624" spans="37:37">
      <c r="AK624">
        <f ca="1">IF('Obchodní deník'!P628&lt;0,IF(AK623&lt;0,AK623+'Obchodní deník'!P628,'Obchodní deník'!P628),0)</f>
        <v>0</v>
      </c>
    </row>
    <row r="625" spans="37:37">
      <c r="AK625">
        <f ca="1">IF('Obchodní deník'!P629&lt;0,IF(AK624&lt;0,AK624+'Obchodní deník'!P629,'Obchodní deník'!P629),0)</f>
        <v>0</v>
      </c>
    </row>
    <row r="626" spans="37:37">
      <c r="AK626">
        <f ca="1">IF('Obchodní deník'!P630&lt;0,IF(AK625&lt;0,AK625+'Obchodní deník'!P630,'Obchodní deník'!P630),0)</f>
        <v>0</v>
      </c>
    </row>
    <row r="627" spans="37:37">
      <c r="AK627">
        <f ca="1">IF('Obchodní deník'!P631&lt;0,IF(AK626&lt;0,AK626+'Obchodní deník'!P631,'Obchodní deník'!P631),0)</f>
        <v>0</v>
      </c>
    </row>
    <row r="628" spans="37:37">
      <c r="AK628">
        <f ca="1">IF('Obchodní deník'!P632&lt;0,IF(AK627&lt;0,AK627+'Obchodní deník'!P632,'Obchodní deník'!P632),0)</f>
        <v>0</v>
      </c>
    </row>
    <row r="629" spans="37:37">
      <c r="AK629">
        <f ca="1">IF('Obchodní deník'!P633&lt;0,IF(AK628&lt;0,AK628+'Obchodní deník'!P633,'Obchodní deník'!P633),0)</f>
        <v>0</v>
      </c>
    </row>
    <row r="630" spans="37:37">
      <c r="AK630">
        <f ca="1">IF('Obchodní deník'!P634&lt;0,IF(AK629&lt;0,AK629+'Obchodní deník'!P634,'Obchodní deník'!P634),0)</f>
        <v>0</v>
      </c>
    </row>
    <row r="631" spans="37:37">
      <c r="AK631">
        <f ca="1">IF('Obchodní deník'!P635&lt;0,IF(AK630&lt;0,AK630+'Obchodní deník'!P635,'Obchodní deník'!P635),0)</f>
        <v>0</v>
      </c>
    </row>
    <row r="632" spans="37:37">
      <c r="AK632">
        <f ca="1">IF('Obchodní deník'!P636&lt;0,IF(AK631&lt;0,AK631+'Obchodní deník'!P636,'Obchodní deník'!P636),0)</f>
        <v>0</v>
      </c>
    </row>
    <row r="633" spans="37:37">
      <c r="AK633">
        <f ca="1">IF('Obchodní deník'!P637&lt;0,IF(AK632&lt;0,AK632+'Obchodní deník'!P637,'Obchodní deník'!P637),0)</f>
        <v>0</v>
      </c>
    </row>
    <row r="634" spans="37:37">
      <c r="AK634">
        <f ca="1">IF('Obchodní deník'!P638&lt;0,IF(AK633&lt;0,AK633+'Obchodní deník'!P638,'Obchodní deník'!P638),0)</f>
        <v>0</v>
      </c>
    </row>
    <row r="635" spans="37:37">
      <c r="AK635">
        <f ca="1">IF('Obchodní deník'!P639&lt;0,IF(AK634&lt;0,AK634+'Obchodní deník'!P639,'Obchodní deník'!P639),0)</f>
        <v>0</v>
      </c>
    </row>
    <row r="636" spans="37:37">
      <c r="AK636">
        <f ca="1">IF('Obchodní deník'!P640&lt;0,IF(AK635&lt;0,AK635+'Obchodní deník'!P640,'Obchodní deník'!P640),0)</f>
        <v>0</v>
      </c>
    </row>
    <row r="637" spans="37:37">
      <c r="AK637">
        <f ca="1">IF('Obchodní deník'!P641&lt;0,IF(AK636&lt;0,AK636+'Obchodní deník'!P641,'Obchodní deník'!P641),0)</f>
        <v>0</v>
      </c>
    </row>
    <row r="638" spans="37:37">
      <c r="AK638">
        <f ca="1">IF('Obchodní deník'!P642&lt;0,IF(AK637&lt;0,AK637+'Obchodní deník'!P642,'Obchodní deník'!P642),0)</f>
        <v>0</v>
      </c>
    </row>
    <row r="639" spans="37:37">
      <c r="AK639">
        <f ca="1">IF('Obchodní deník'!P643&lt;0,IF(AK638&lt;0,AK638+'Obchodní deník'!P643,'Obchodní deník'!P643),0)</f>
        <v>0</v>
      </c>
    </row>
    <row r="640" spans="37:37">
      <c r="AK640">
        <f ca="1">IF('Obchodní deník'!P644&lt;0,IF(AK639&lt;0,AK639+'Obchodní deník'!P644,'Obchodní deník'!P644),0)</f>
        <v>0</v>
      </c>
    </row>
    <row r="641" spans="37:37">
      <c r="AK641">
        <f ca="1">IF('Obchodní deník'!P645&lt;0,IF(AK640&lt;0,AK640+'Obchodní deník'!P645,'Obchodní deník'!P645),0)</f>
        <v>0</v>
      </c>
    </row>
    <row r="642" spans="37:37">
      <c r="AK642">
        <f ca="1">IF('Obchodní deník'!P646&lt;0,IF(AK641&lt;0,AK641+'Obchodní deník'!P646,'Obchodní deník'!P646),0)</f>
        <v>0</v>
      </c>
    </row>
    <row r="643" spans="37:37">
      <c r="AK643">
        <f ca="1">IF('Obchodní deník'!P647&lt;0,IF(AK642&lt;0,AK642+'Obchodní deník'!P647,'Obchodní deník'!P647),0)</f>
        <v>0</v>
      </c>
    </row>
    <row r="644" spans="37:37">
      <c r="AK644">
        <f ca="1">IF('Obchodní deník'!P648&lt;0,IF(AK643&lt;0,AK643+'Obchodní deník'!P648,'Obchodní deník'!P648),0)</f>
        <v>0</v>
      </c>
    </row>
    <row r="645" spans="37:37">
      <c r="AK645">
        <f ca="1">IF('Obchodní deník'!P649&lt;0,IF(AK644&lt;0,AK644+'Obchodní deník'!P649,'Obchodní deník'!P649),0)</f>
        <v>0</v>
      </c>
    </row>
    <row r="646" spans="37:37">
      <c r="AK646">
        <f ca="1">IF('Obchodní deník'!P650&lt;0,IF(AK645&lt;0,AK645+'Obchodní deník'!P650,'Obchodní deník'!P650),0)</f>
        <v>0</v>
      </c>
    </row>
    <row r="647" spans="37:37">
      <c r="AK647">
        <f ca="1">IF('Obchodní deník'!P651&lt;0,IF(AK646&lt;0,AK646+'Obchodní deník'!P651,'Obchodní deník'!P651),0)</f>
        <v>0</v>
      </c>
    </row>
    <row r="648" spans="37:37">
      <c r="AK648">
        <f ca="1">IF('Obchodní deník'!P652&lt;0,IF(AK647&lt;0,AK647+'Obchodní deník'!P652,'Obchodní deník'!P652),0)</f>
        <v>0</v>
      </c>
    </row>
    <row r="649" spans="37:37">
      <c r="AK649">
        <f ca="1">IF('Obchodní deník'!P653&lt;0,IF(AK648&lt;0,AK648+'Obchodní deník'!P653,'Obchodní deník'!P653),0)</f>
        <v>0</v>
      </c>
    </row>
    <row r="650" spans="37:37">
      <c r="AK650">
        <f ca="1">IF('Obchodní deník'!P654&lt;0,IF(AK649&lt;0,AK649+'Obchodní deník'!P654,'Obchodní deník'!P654),0)</f>
        <v>0</v>
      </c>
    </row>
    <row r="651" spans="37:37">
      <c r="AK651">
        <f ca="1">IF('Obchodní deník'!P655&lt;0,IF(AK650&lt;0,AK650+'Obchodní deník'!P655,'Obchodní deník'!P655),0)</f>
        <v>0</v>
      </c>
    </row>
    <row r="652" spans="37:37">
      <c r="AK652">
        <f ca="1">IF('Obchodní deník'!P656&lt;0,IF(AK651&lt;0,AK651+'Obchodní deník'!P656,'Obchodní deník'!P656),0)</f>
        <v>0</v>
      </c>
    </row>
    <row r="653" spans="37:37">
      <c r="AK653">
        <f ca="1">IF('Obchodní deník'!P657&lt;0,IF(AK652&lt;0,AK652+'Obchodní deník'!P657,'Obchodní deník'!P657),0)</f>
        <v>0</v>
      </c>
    </row>
    <row r="654" spans="37:37">
      <c r="AK654">
        <f ca="1">IF('Obchodní deník'!P658&lt;0,IF(AK653&lt;0,AK653+'Obchodní deník'!P658,'Obchodní deník'!P658),0)</f>
        <v>0</v>
      </c>
    </row>
    <row r="655" spans="37:37">
      <c r="AK655">
        <f ca="1">IF('Obchodní deník'!P659&lt;0,IF(AK654&lt;0,AK654+'Obchodní deník'!P659,'Obchodní deník'!P659),0)</f>
        <v>0</v>
      </c>
    </row>
    <row r="656" spans="37:37">
      <c r="AK656">
        <f ca="1">IF('Obchodní deník'!P660&lt;0,IF(AK655&lt;0,AK655+'Obchodní deník'!P660,'Obchodní deník'!P660),0)</f>
        <v>0</v>
      </c>
    </row>
    <row r="657" spans="37:37">
      <c r="AK657">
        <f ca="1">IF('Obchodní deník'!P661&lt;0,IF(AK656&lt;0,AK656+'Obchodní deník'!P661,'Obchodní deník'!P661),0)</f>
        <v>0</v>
      </c>
    </row>
    <row r="658" spans="37:37">
      <c r="AK658">
        <f ca="1">IF('Obchodní deník'!P662&lt;0,IF(AK657&lt;0,AK657+'Obchodní deník'!P662,'Obchodní deník'!P662),0)</f>
        <v>0</v>
      </c>
    </row>
    <row r="659" spans="37:37">
      <c r="AK659">
        <f ca="1">IF('Obchodní deník'!P663&lt;0,IF(AK658&lt;0,AK658+'Obchodní deník'!P663,'Obchodní deník'!P663),0)</f>
        <v>0</v>
      </c>
    </row>
    <row r="660" spans="37:37">
      <c r="AK660">
        <f ca="1">IF('Obchodní deník'!P664&lt;0,IF(AK659&lt;0,AK659+'Obchodní deník'!P664,'Obchodní deník'!P664),0)</f>
        <v>0</v>
      </c>
    </row>
    <row r="661" spans="37:37">
      <c r="AK661">
        <f ca="1">IF('Obchodní deník'!P665&lt;0,IF(AK660&lt;0,AK660+'Obchodní deník'!P665,'Obchodní deník'!P665),0)</f>
        <v>0</v>
      </c>
    </row>
    <row r="662" spans="37:37">
      <c r="AK662">
        <f ca="1">IF('Obchodní deník'!P666&lt;0,IF(AK661&lt;0,AK661+'Obchodní deník'!P666,'Obchodní deník'!P666),0)</f>
        <v>0</v>
      </c>
    </row>
    <row r="663" spans="37:37">
      <c r="AK663">
        <f ca="1">IF('Obchodní deník'!P667&lt;0,IF(AK662&lt;0,AK662+'Obchodní deník'!P667,'Obchodní deník'!P667),0)</f>
        <v>0</v>
      </c>
    </row>
    <row r="664" spans="37:37">
      <c r="AK664">
        <f ca="1">IF('Obchodní deník'!P668&lt;0,IF(AK663&lt;0,AK663+'Obchodní deník'!P668,'Obchodní deník'!P668),0)</f>
        <v>0</v>
      </c>
    </row>
    <row r="665" spans="37:37">
      <c r="AK665">
        <f ca="1">IF('Obchodní deník'!P669&lt;0,IF(AK664&lt;0,AK664+'Obchodní deník'!P669,'Obchodní deník'!P669),0)</f>
        <v>0</v>
      </c>
    </row>
    <row r="666" spans="37:37">
      <c r="AK666">
        <f ca="1">IF('Obchodní deník'!P670&lt;0,IF(AK665&lt;0,AK665+'Obchodní deník'!P670,'Obchodní deník'!P670),0)</f>
        <v>0</v>
      </c>
    </row>
    <row r="667" spans="37:37">
      <c r="AK667">
        <f ca="1">IF('Obchodní deník'!P671&lt;0,IF(AK666&lt;0,AK666+'Obchodní deník'!P671,'Obchodní deník'!P671),0)</f>
        <v>0</v>
      </c>
    </row>
    <row r="668" spans="37:37">
      <c r="AK668">
        <f ca="1">IF('Obchodní deník'!P672&lt;0,IF(AK667&lt;0,AK667+'Obchodní deník'!P672,'Obchodní deník'!P672),0)</f>
        <v>0</v>
      </c>
    </row>
    <row r="669" spans="37:37">
      <c r="AK669">
        <f ca="1">IF('Obchodní deník'!P673&lt;0,IF(AK668&lt;0,AK668+'Obchodní deník'!P673,'Obchodní deník'!P673),0)</f>
        <v>0</v>
      </c>
    </row>
    <row r="670" spans="37:37">
      <c r="AK670">
        <f ca="1">IF('Obchodní deník'!P674&lt;0,IF(AK669&lt;0,AK669+'Obchodní deník'!P674,'Obchodní deník'!P674),0)</f>
        <v>0</v>
      </c>
    </row>
    <row r="671" spans="37:37">
      <c r="AK671">
        <f ca="1">IF('Obchodní deník'!P675&lt;0,IF(AK670&lt;0,AK670+'Obchodní deník'!P675,'Obchodní deník'!P675),0)</f>
        <v>0</v>
      </c>
    </row>
    <row r="672" spans="37:37">
      <c r="AK672">
        <f ca="1">IF('Obchodní deník'!P676&lt;0,IF(AK671&lt;0,AK671+'Obchodní deník'!P676,'Obchodní deník'!P676),0)</f>
        <v>0</v>
      </c>
    </row>
    <row r="673" spans="37:37">
      <c r="AK673">
        <f ca="1">IF('Obchodní deník'!P677&lt;0,IF(AK672&lt;0,AK672+'Obchodní deník'!P677,'Obchodní deník'!P677),0)</f>
        <v>0</v>
      </c>
    </row>
    <row r="674" spans="37:37">
      <c r="AK674">
        <f ca="1">IF('Obchodní deník'!P678&lt;0,IF(AK673&lt;0,AK673+'Obchodní deník'!P678,'Obchodní deník'!P678),0)</f>
        <v>0</v>
      </c>
    </row>
    <row r="675" spans="37:37">
      <c r="AK675">
        <f ca="1">IF('Obchodní deník'!P679&lt;0,IF(AK674&lt;0,AK674+'Obchodní deník'!P679,'Obchodní deník'!P679),0)</f>
        <v>0</v>
      </c>
    </row>
    <row r="676" spans="37:37">
      <c r="AK676">
        <f ca="1">IF('Obchodní deník'!P680&lt;0,IF(AK675&lt;0,AK675+'Obchodní deník'!P680,'Obchodní deník'!P680),0)</f>
        <v>0</v>
      </c>
    </row>
    <row r="677" spans="37:37">
      <c r="AK677">
        <f ca="1">IF('Obchodní deník'!P681&lt;0,IF(AK676&lt;0,AK676+'Obchodní deník'!P681,'Obchodní deník'!P681),0)</f>
        <v>0</v>
      </c>
    </row>
    <row r="678" spans="37:37">
      <c r="AK678">
        <f ca="1">IF('Obchodní deník'!P682&lt;0,IF(AK677&lt;0,AK677+'Obchodní deník'!P682,'Obchodní deník'!P682),0)</f>
        <v>0</v>
      </c>
    </row>
    <row r="679" spans="37:37">
      <c r="AK679">
        <f ca="1">IF('Obchodní deník'!P683&lt;0,IF(AK678&lt;0,AK678+'Obchodní deník'!P683,'Obchodní deník'!P683),0)</f>
        <v>0</v>
      </c>
    </row>
    <row r="680" spans="37:37">
      <c r="AK680">
        <f ca="1">IF('Obchodní deník'!P684&lt;0,IF(AK679&lt;0,AK679+'Obchodní deník'!P684,'Obchodní deník'!P684),0)</f>
        <v>0</v>
      </c>
    </row>
    <row r="681" spans="37:37">
      <c r="AK681">
        <f ca="1">IF('Obchodní deník'!P685&lt;0,IF(AK680&lt;0,AK680+'Obchodní deník'!P685,'Obchodní deník'!P685),0)</f>
        <v>0</v>
      </c>
    </row>
    <row r="682" spans="37:37">
      <c r="AK682">
        <f ca="1">IF('Obchodní deník'!P686&lt;0,IF(AK681&lt;0,AK681+'Obchodní deník'!P686,'Obchodní deník'!P686),0)</f>
        <v>0</v>
      </c>
    </row>
    <row r="683" spans="37:37">
      <c r="AK683">
        <f ca="1">IF('Obchodní deník'!P687&lt;0,IF(AK682&lt;0,AK682+'Obchodní deník'!P687,'Obchodní deník'!P687),0)</f>
        <v>0</v>
      </c>
    </row>
    <row r="684" spans="37:37">
      <c r="AK684">
        <f ca="1">IF('Obchodní deník'!P688&lt;0,IF(AK683&lt;0,AK683+'Obchodní deník'!P688,'Obchodní deník'!P688),0)</f>
        <v>0</v>
      </c>
    </row>
    <row r="685" spans="37:37">
      <c r="AK685">
        <f ca="1">IF('Obchodní deník'!P689&lt;0,IF(AK684&lt;0,AK684+'Obchodní deník'!P689,'Obchodní deník'!P689),0)</f>
        <v>0</v>
      </c>
    </row>
    <row r="686" spans="37:37">
      <c r="AK686">
        <f ca="1">IF('Obchodní deník'!P690&lt;0,IF(AK685&lt;0,AK685+'Obchodní deník'!P690,'Obchodní deník'!P690),0)</f>
        <v>0</v>
      </c>
    </row>
    <row r="687" spans="37:37">
      <c r="AK687">
        <f ca="1">IF('Obchodní deník'!P691&lt;0,IF(AK686&lt;0,AK686+'Obchodní deník'!P691,'Obchodní deník'!P691),0)</f>
        <v>0</v>
      </c>
    </row>
    <row r="688" spans="37:37">
      <c r="AK688">
        <f ca="1">IF('Obchodní deník'!P692&lt;0,IF(AK687&lt;0,AK687+'Obchodní deník'!P692,'Obchodní deník'!P692),0)</f>
        <v>0</v>
      </c>
    </row>
    <row r="689" spans="37:37">
      <c r="AK689">
        <f ca="1">IF('Obchodní deník'!P693&lt;0,IF(AK688&lt;0,AK688+'Obchodní deník'!P693,'Obchodní deník'!P693),0)</f>
        <v>0</v>
      </c>
    </row>
    <row r="690" spans="37:37">
      <c r="AK690">
        <f ca="1">IF('Obchodní deník'!P694&lt;0,IF(AK689&lt;0,AK689+'Obchodní deník'!P694,'Obchodní deník'!P694),0)</f>
        <v>0</v>
      </c>
    </row>
    <row r="691" spans="37:37">
      <c r="AK691">
        <f ca="1">IF('Obchodní deník'!P695&lt;0,IF(AK690&lt;0,AK690+'Obchodní deník'!P695,'Obchodní deník'!P695),0)</f>
        <v>0</v>
      </c>
    </row>
    <row r="692" spans="37:37">
      <c r="AK692">
        <f ca="1">IF('Obchodní deník'!P696&lt;0,IF(AK691&lt;0,AK691+'Obchodní deník'!P696,'Obchodní deník'!P696),0)</f>
        <v>0</v>
      </c>
    </row>
    <row r="693" spans="37:37">
      <c r="AK693">
        <f ca="1">IF('Obchodní deník'!P697&lt;0,IF(AK692&lt;0,AK692+'Obchodní deník'!P697,'Obchodní deník'!P697),0)</f>
        <v>0</v>
      </c>
    </row>
    <row r="694" spans="37:37">
      <c r="AK694">
        <f ca="1">IF('Obchodní deník'!P698&lt;0,IF(AK693&lt;0,AK693+'Obchodní deník'!P698,'Obchodní deník'!P698),0)</f>
        <v>0</v>
      </c>
    </row>
    <row r="695" spans="37:37">
      <c r="AK695">
        <f ca="1">IF('Obchodní deník'!P699&lt;0,IF(AK694&lt;0,AK694+'Obchodní deník'!P699,'Obchodní deník'!P699),0)</f>
        <v>0</v>
      </c>
    </row>
    <row r="696" spans="37:37">
      <c r="AK696">
        <f ca="1">IF('Obchodní deník'!P700&lt;0,IF(AK695&lt;0,AK695+'Obchodní deník'!P700,'Obchodní deník'!P700),0)</f>
        <v>0</v>
      </c>
    </row>
    <row r="697" spans="37:37">
      <c r="AK697">
        <f ca="1">IF('Obchodní deník'!P701&lt;0,IF(AK696&lt;0,AK696+'Obchodní deník'!P701,'Obchodní deník'!P701),0)</f>
        <v>0</v>
      </c>
    </row>
    <row r="698" spans="37:37">
      <c r="AK698">
        <f ca="1">IF('Obchodní deník'!P702&lt;0,IF(AK697&lt;0,AK697+'Obchodní deník'!P702,'Obchodní deník'!P702),0)</f>
        <v>0</v>
      </c>
    </row>
    <row r="699" spans="37:37">
      <c r="AK699">
        <f ca="1">IF('Obchodní deník'!P703&lt;0,IF(AK698&lt;0,AK698+'Obchodní deník'!P703,'Obchodní deník'!P703),0)</f>
        <v>0</v>
      </c>
    </row>
    <row r="700" spans="37:37">
      <c r="AK700">
        <f ca="1">IF('Obchodní deník'!P704&lt;0,IF(AK699&lt;0,AK699+'Obchodní deník'!P704,'Obchodní deník'!P704),0)</f>
        <v>0</v>
      </c>
    </row>
    <row r="701" spans="37:37">
      <c r="AK701">
        <f ca="1">IF('Obchodní deník'!P705&lt;0,IF(AK700&lt;0,AK700+'Obchodní deník'!P705,'Obchodní deník'!P705),0)</f>
        <v>0</v>
      </c>
    </row>
    <row r="702" spans="37:37">
      <c r="AK702">
        <f ca="1">IF('Obchodní deník'!P706&lt;0,IF(AK701&lt;0,AK701+'Obchodní deník'!P706,'Obchodní deník'!P706),0)</f>
        <v>0</v>
      </c>
    </row>
    <row r="703" spans="37:37">
      <c r="AK703">
        <f ca="1">IF('Obchodní deník'!P707&lt;0,IF(AK702&lt;0,AK702+'Obchodní deník'!P707,'Obchodní deník'!P707),0)</f>
        <v>0</v>
      </c>
    </row>
    <row r="704" spans="37:37">
      <c r="AK704">
        <f ca="1">IF('Obchodní deník'!P708&lt;0,IF(AK703&lt;0,AK703+'Obchodní deník'!P708,'Obchodní deník'!P708),0)</f>
        <v>0</v>
      </c>
    </row>
    <row r="705" spans="37:37">
      <c r="AK705">
        <f ca="1">IF('Obchodní deník'!P709&lt;0,IF(AK704&lt;0,AK704+'Obchodní deník'!P709,'Obchodní deník'!P709),0)</f>
        <v>0</v>
      </c>
    </row>
    <row r="706" spans="37:37">
      <c r="AK706">
        <f ca="1">IF('Obchodní deník'!P710&lt;0,IF(AK705&lt;0,AK705+'Obchodní deník'!P710,'Obchodní deník'!P710),0)</f>
        <v>0</v>
      </c>
    </row>
    <row r="707" spans="37:37">
      <c r="AK707">
        <f ca="1">IF('Obchodní deník'!P711&lt;0,IF(AK706&lt;0,AK706+'Obchodní deník'!P711,'Obchodní deník'!P711),0)</f>
        <v>0</v>
      </c>
    </row>
    <row r="708" spans="37:37">
      <c r="AK708">
        <f ca="1">IF('Obchodní deník'!P712&lt;0,IF(AK707&lt;0,AK707+'Obchodní deník'!P712,'Obchodní deník'!P712),0)</f>
        <v>0</v>
      </c>
    </row>
    <row r="709" spans="37:37">
      <c r="AK709">
        <f ca="1">IF('Obchodní deník'!P713&lt;0,IF(AK708&lt;0,AK708+'Obchodní deník'!P713,'Obchodní deník'!P713),0)</f>
        <v>0</v>
      </c>
    </row>
    <row r="710" spans="37:37">
      <c r="AK710">
        <f ca="1">IF('Obchodní deník'!P714&lt;0,IF(AK709&lt;0,AK709+'Obchodní deník'!P714,'Obchodní deník'!P714),0)</f>
        <v>0</v>
      </c>
    </row>
    <row r="711" spans="37:37">
      <c r="AK711">
        <f ca="1">IF('Obchodní deník'!P715&lt;0,IF(AK710&lt;0,AK710+'Obchodní deník'!P715,'Obchodní deník'!P715),0)</f>
        <v>0</v>
      </c>
    </row>
    <row r="712" spans="37:37">
      <c r="AK712">
        <f ca="1">IF('Obchodní deník'!P716&lt;0,IF(AK711&lt;0,AK711+'Obchodní deník'!P716,'Obchodní deník'!P716),0)</f>
        <v>0</v>
      </c>
    </row>
    <row r="713" spans="37:37">
      <c r="AK713">
        <f ca="1">IF('Obchodní deník'!P717&lt;0,IF(AK712&lt;0,AK712+'Obchodní deník'!P717,'Obchodní deník'!P717),0)</f>
        <v>0</v>
      </c>
    </row>
    <row r="714" spans="37:37">
      <c r="AK714">
        <f ca="1">IF('Obchodní deník'!P718&lt;0,IF(AK713&lt;0,AK713+'Obchodní deník'!P718,'Obchodní deník'!P718),0)</f>
        <v>0</v>
      </c>
    </row>
    <row r="715" spans="37:37">
      <c r="AK715">
        <f ca="1">IF('Obchodní deník'!P719&lt;0,IF(AK714&lt;0,AK714+'Obchodní deník'!P719,'Obchodní deník'!P719),0)</f>
        <v>0</v>
      </c>
    </row>
    <row r="716" spans="37:37">
      <c r="AK716">
        <f ca="1">IF('Obchodní deník'!P720&lt;0,IF(AK715&lt;0,AK715+'Obchodní deník'!P720,'Obchodní deník'!P720),0)</f>
        <v>0</v>
      </c>
    </row>
    <row r="717" spans="37:37">
      <c r="AK717">
        <f ca="1">IF('Obchodní deník'!P721&lt;0,IF(AK716&lt;0,AK716+'Obchodní deník'!P721,'Obchodní deník'!P721),0)</f>
        <v>0</v>
      </c>
    </row>
    <row r="718" spans="37:37">
      <c r="AK718">
        <f ca="1">IF('Obchodní deník'!P722&lt;0,IF(AK717&lt;0,AK717+'Obchodní deník'!P722,'Obchodní deník'!P722),0)</f>
        <v>0</v>
      </c>
    </row>
    <row r="719" spans="37:37">
      <c r="AK719">
        <f ca="1">IF('Obchodní deník'!P723&lt;0,IF(AK718&lt;0,AK718+'Obchodní deník'!P723,'Obchodní deník'!P723),0)</f>
        <v>0</v>
      </c>
    </row>
    <row r="720" spans="37:37">
      <c r="AK720">
        <f ca="1">IF('Obchodní deník'!P724&lt;0,IF(AK719&lt;0,AK719+'Obchodní deník'!P724,'Obchodní deník'!P724),0)</f>
        <v>0</v>
      </c>
    </row>
    <row r="721" spans="37:37">
      <c r="AK721">
        <f ca="1">IF('Obchodní deník'!P725&lt;0,IF(AK720&lt;0,AK720+'Obchodní deník'!P725,'Obchodní deník'!P725),0)</f>
        <v>0</v>
      </c>
    </row>
    <row r="722" spans="37:37">
      <c r="AK722">
        <f ca="1">IF('Obchodní deník'!P726&lt;0,IF(AK721&lt;0,AK721+'Obchodní deník'!P726,'Obchodní deník'!P726),0)</f>
        <v>0</v>
      </c>
    </row>
    <row r="723" spans="37:37">
      <c r="AK723">
        <f ca="1">IF('Obchodní deník'!P727&lt;0,IF(AK722&lt;0,AK722+'Obchodní deník'!P727,'Obchodní deník'!P727),0)</f>
        <v>0</v>
      </c>
    </row>
    <row r="724" spans="37:37">
      <c r="AK724">
        <f ca="1">IF('Obchodní deník'!P728&lt;0,IF(AK723&lt;0,AK723+'Obchodní deník'!P728,'Obchodní deník'!P728),0)</f>
        <v>0</v>
      </c>
    </row>
    <row r="725" spans="37:37">
      <c r="AK725">
        <f ca="1">IF('Obchodní deník'!P729&lt;0,IF(AK724&lt;0,AK724+'Obchodní deník'!P729,'Obchodní deník'!P729),0)</f>
        <v>0</v>
      </c>
    </row>
    <row r="726" spans="37:37">
      <c r="AK726">
        <f ca="1">IF('Obchodní deník'!P730&lt;0,IF(AK725&lt;0,AK725+'Obchodní deník'!P730,'Obchodní deník'!P730),0)</f>
        <v>0</v>
      </c>
    </row>
    <row r="727" spans="37:37">
      <c r="AK727">
        <f ca="1">IF('Obchodní deník'!P731&lt;0,IF(AK726&lt;0,AK726+'Obchodní deník'!P731,'Obchodní deník'!P731),0)</f>
        <v>0</v>
      </c>
    </row>
    <row r="728" spans="37:37">
      <c r="AK728">
        <f ca="1">IF('Obchodní deník'!P732&lt;0,IF(AK727&lt;0,AK727+'Obchodní deník'!P732,'Obchodní deník'!P732),0)</f>
        <v>0</v>
      </c>
    </row>
    <row r="729" spans="37:37">
      <c r="AK729">
        <f ca="1">IF('Obchodní deník'!P733&lt;0,IF(AK728&lt;0,AK728+'Obchodní deník'!P733,'Obchodní deník'!P733),0)</f>
        <v>0</v>
      </c>
    </row>
    <row r="730" spans="37:37">
      <c r="AK730">
        <f ca="1">IF('Obchodní deník'!P734&lt;0,IF(AK729&lt;0,AK729+'Obchodní deník'!P734,'Obchodní deník'!P734),0)</f>
        <v>0</v>
      </c>
    </row>
    <row r="731" spans="37:37">
      <c r="AK731">
        <f ca="1">IF('Obchodní deník'!P735&lt;0,IF(AK730&lt;0,AK730+'Obchodní deník'!P735,'Obchodní deník'!P735),0)</f>
        <v>0</v>
      </c>
    </row>
    <row r="732" spans="37:37">
      <c r="AK732">
        <f ca="1">IF('Obchodní deník'!P736&lt;0,IF(AK731&lt;0,AK731+'Obchodní deník'!P736,'Obchodní deník'!P736),0)</f>
        <v>0</v>
      </c>
    </row>
    <row r="733" spans="37:37">
      <c r="AK733">
        <f ca="1">IF('Obchodní deník'!P737&lt;0,IF(AK732&lt;0,AK732+'Obchodní deník'!P737,'Obchodní deník'!P737),0)</f>
        <v>0</v>
      </c>
    </row>
    <row r="734" spans="37:37">
      <c r="AK734">
        <f ca="1">IF('Obchodní deník'!P738&lt;0,IF(AK733&lt;0,AK733+'Obchodní deník'!P738,'Obchodní deník'!P738),0)</f>
        <v>0</v>
      </c>
    </row>
    <row r="735" spans="37:37">
      <c r="AK735">
        <f ca="1">IF('Obchodní deník'!P739&lt;0,IF(AK734&lt;0,AK734+'Obchodní deník'!P739,'Obchodní deník'!P739),0)</f>
        <v>0</v>
      </c>
    </row>
    <row r="736" spans="37:37">
      <c r="AK736">
        <f ca="1">IF('Obchodní deník'!P740&lt;0,IF(AK735&lt;0,AK735+'Obchodní deník'!P740,'Obchodní deník'!P740),0)</f>
        <v>0</v>
      </c>
    </row>
    <row r="737" spans="37:37">
      <c r="AK737">
        <f ca="1">IF('Obchodní deník'!P741&lt;0,IF(AK736&lt;0,AK736+'Obchodní deník'!P741,'Obchodní deník'!P741),0)</f>
        <v>0</v>
      </c>
    </row>
    <row r="738" spans="37:37">
      <c r="AK738">
        <f ca="1">IF('Obchodní deník'!P742&lt;0,IF(AK737&lt;0,AK737+'Obchodní deník'!P742,'Obchodní deník'!P742),0)</f>
        <v>0</v>
      </c>
    </row>
    <row r="739" spans="37:37">
      <c r="AK739">
        <f ca="1">IF('Obchodní deník'!P743&lt;0,IF(AK738&lt;0,AK738+'Obchodní deník'!P743,'Obchodní deník'!P743),0)</f>
        <v>0</v>
      </c>
    </row>
    <row r="740" spans="37:37">
      <c r="AK740">
        <f ca="1">IF('Obchodní deník'!P744&lt;0,IF(AK739&lt;0,AK739+'Obchodní deník'!P744,'Obchodní deník'!P744),0)</f>
        <v>0</v>
      </c>
    </row>
    <row r="741" spans="37:37">
      <c r="AK741">
        <f ca="1">IF('Obchodní deník'!P745&lt;0,IF(AK740&lt;0,AK740+'Obchodní deník'!P745,'Obchodní deník'!P745),0)</f>
        <v>0</v>
      </c>
    </row>
    <row r="742" spans="37:37">
      <c r="AK742">
        <f ca="1">IF('Obchodní deník'!P746&lt;0,IF(AK741&lt;0,AK741+'Obchodní deník'!P746,'Obchodní deník'!P746),0)</f>
        <v>0</v>
      </c>
    </row>
    <row r="743" spans="37:37">
      <c r="AK743">
        <f ca="1">IF('Obchodní deník'!P747&lt;0,IF(AK742&lt;0,AK742+'Obchodní deník'!P747,'Obchodní deník'!P747),0)</f>
        <v>0</v>
      </c>
    </row>
    <row r="744" spans="37:37">
      <c r="AK744">
        <f ca="1">IF('Obchodní deník'!P748&lt;0,IF(AK743&lt;0,AK743+'Obchodní deník'!P748,'Obchodní deník'!P748),0)</f>
        <v>0</v>
      </c>
    </row>
    <row r="745" spans="37:37">
      <c r="AK745">
        <f ca="1">IF('Obchodní deník'!P749&lt;0,IF(AK744&lt;0,AK744+'Obchodní deník'!P749,'Obchodní deník'!P749),0)</f>
        <v>0</v>
      </c>
    </row>
    <row r="746" spans="37:37">
      <c r="AK746">
        <f ca="1">IF('Obchodní deník'!P750&lt;0,IF(AK745&lt;0,AK745+'Obchodní deník'!P750,'Obchodní deník'!P750),0)</f>
        <v>0</v>
      </c>
    </row>
    <row r="747" spans="37:37">
      <c r="AK747">
        <f ca="1">IF('Obchodní deník'!P751&lt;0,IF(AK746&lt;0,AK746+'Obchodní deník'!P751,'Obchodní deník'!P751),0)</f>
        <v>0</v>
      </c>
    </row>
    <row r="748" spans="37:37">
      <c r="AK748">
        <f ca="1">IF('Obchodní deník'!P752&lt;0,IF(AK747&lt;0,AK747+'Obchodní deník'!P752,'Obchodní deník'!P752),0)</f>
        <v>0</v>
      </c>
    </row>
    <row r="749" spans="37:37">
      <c r="AK749">
        <f ca="1">IF('Obchodní deník'!P753&lt;0,IF(AK748&lt;0,AK748+'Obchodní deník'!P753,'Obchodní deník'!P753),0)</f>
        <v>0</v>
      </c>
    </row>
    <row r="750" spans="37:37">
      <c r="AK750">
        <f ca="1">IF('Obchodní deník'!P754&lt;0,IF(AK749&lt;0,AK749+'Obchodní deník'!P754,'Obchodní deník'!P754),0)</f>
        <v>0</v>
      </c>
    </row>
    <row r="751" spans="37:37">
      <c r="AK751">
        <f ca="1">IF('Obchodní deník'!P755&lt;0,IF(AK750&lt;0,AK750+'Obchodní deník'!P755,'Obchodní deník'!P755),0)</f>
        <v>0</v>
      </c>
    </row>
    <row r="752" spans="37:37">
      <c r="AK752">
        <f ca="1">IF('Obchodní deník'!P756&lt;0,IF(AK751&lt;0,AK751+'Obchodní deník'!P756,'Obchodní deník'!P756),0)</f>
        <v>0</v>
      </c>
    </row>
    <row r="753" spans="37:37">
      <c r="AK753">
        <f ca="1">IF('Obchodní deník'!P757&lt;0,IF(AK752&lt;0,AK752+'Obchodní deník'!P757,'Obchodní deník'!P757),0)</f>
        <v>0</v>
      </c>
    </row>
    <row r="754" spans="37:37">
      <c r="AK754">
        <f ca="1">IF('Obchodní deník'!P758&lt;0,IF(AK753&lt;0,AK753+'Obchodní deník'!P758,'Obchodní deník'!P758),0)</f>
        <v>0</v>
      </c>
    </row>
    <row r="755" spans="37:37">
      <c r="AK755">
        <f ca="1">IF('Obchodní deník'!P759&lt;0,IF(AK754&lt;0,AK754+'Obchodní deník'!P759,'Obchodní deník'!P759),0)</f>
        <v>0</v>
      </c>
    </row>
    <row r="756" spans="37:37">
      <c r="AK756">
        <f ca="1">IF('Obchodní deník'!P760&lt;0,IF(AK755&lt;0,AK755+'Obchodní deník'!P760,'Obchodní deník'!P760),0)</f>
        <v>0</v>
      </c>
    </row>
    <row r="757" spans="37:37">
      <c r="AK757">
        <f ca="1">IF('Obchodní deník'!P761&lt;0,IF(AK756&lt;0,AK756+'Obchodní deník'!P761,'Obchodní deník'!P761),0)</f>
        <v>0</v>
      </c>
    </row>
    <row r="758" spans="37:37">
      <c r="AK758">
        <f ca="1">IF('Obchodní deník'!P762&lt;0,IF(AK757&lt;0,AK757+'Obchodní deník'!P762,'Obchodní deník'!P762),0)</f>
        <v>0</v>
      </c>
    </row>
    <row r="759" spans="37:37">
      <c r="AK759">
        <f ca="1">IF('Obchodní deník'!P763&lt;0,IF(AK758&lt;0,AK758+'Obchodní deník'!P763,'Obchodní deník'!P763),0)</f>
        <v>0</v>
      </c>
    </row>
    <row r="760" spans="37:37">
      <c r="AK760">
        <f ca="1">IF('Obchodní deník'!P764&lt;0,IF(AK759&lt;0,AK759+'Obchodní deník'!P764,'Obchodní deník'!P764),0)</f>
        <v>0</v>
      </c>
    </row>
    <row r="761" spans="37:37">
      <c r="AK761">
        <f ca="1">IF('Obchodní deník'!P765&lt;0,IF(AK760&lt;0,AK760+'Obchodní deník'!P765,'Obchodní deník'!P765),0)</f>
        <v>0</v>
      </c>
    </row>
    <row r="762" spans="37:37">
      <c r="AK762">
        <f ca="1">IF('Obchodní deník'!P766&lt;0,IF(AK761&lt;0,AK761+'Obchodní deník'!P766,'Obchodní deník'!P766),0)</f>
        <v>0</v>
      </c>
    </row>
    <row r="763" spans="37:37">
      <c r="AK763">
        <f ca="1">IF('Obchodní deník'!P767&lt;0,IF(AK762&lt;0,AK762+'Obchodní deník'!P767,'Obchodní deník'!P767),0)</f>
        <v>0</v>
      </c>
    </row>
    <row r="764" spans="37:37">
      <c r="AK764">
        <f ca="1">IF('Obchodní deník'!P768&lt;0,IF(AK763&lt;0,AK763+'Obchodní deník'!P768,'Obchodní deník'!P768),0)</f>
        <v>0</v>
      </c>
    </row>
    <row r="765" spans="37:37">
      <c r="AK765">
        <f ca="1">IF('Obchodní deník'!P769&lt;0,IF(AK764&lt;0,AK764+'Obchodní deník'!P769,'Obchodní deník'!P769),0)</f>
        <v>0</v>
      </c>
    </row>
    <row r="766" spans="37:37">
      <c r="AK766">
        <f ca="1">IF('Obchodní deník'!P770&lt;0,IF(AK765&lt;0,AK765+'Obchodní deník'!P770,'Obchodní deník'!P770),0)</f>
        <v>0</v>
      </c>
    </row>
    <row r="767" spans="37:37">
      <c r="AK767">
        <f ca="1">IF('Obchodní deník'!P771&lt;0,IF(AK766&lt;0,AK766+'Obchodní deník'!P771,'Obchodní deník'!P771),0)</f>
        <v>0</v>
      </c>
    </row>
    <row r="768" spans="37:37">
      <c r="AK768">
        <f ca="1">IF('Obchodní deník'!P772&lt;0,IF(AK767&lt;0,AK767+'Obchodní deník'!P772,'Obchodní deník'!P772),0)</f>
        <v>0</v>
      </c>
    </row>
    <row r="769" spans="37:37">
      <c r="AK769">
        <f ca="1">IF('Obchodní deník'!P773&lt;0,IF(AK768&lt;0,AK768+'Obchodní deník'!P773,'Obchodní deník'!P773),0)</f>
        <v>0</v>
      </c>
    </row>
    <row r="770" spans="37:37">
      <c r="AK770">
        <f ca="1">IF('Obchodní deník'!P774&lt;0,IF(AK769&lt;0,AK769+'Obchodní deník'!P774,'Obchodní deník'!P774),0)</f>
        <v>0</v>
      </c>
    </row>
    <row r="771" spans="37:37">
      <c r="AK771">
        <f ca="1">IF('Obchodní deník'!P775&lt;0,IF(AK770&lt;0,AK770+'Obchodní deník'!P775,'Obchodní deník'!P775),0)</f>
        <v>0</v>
      </c>
    </row>
    <row r="772" spans="37:37">
      <c r="AK772">
        <f ca="1">IF('Obchodní deník'!P776&lt;0,IF(AK771&lt;0,AK771+'Obchodní deník'!P776,'Obchodní deník'!P776),0)</f>
        <v>0</v>
      </c>
    </row>
    <row r="773" spans="37:37">
      <c r="AK773">
        <f ca="1">IF('Obchodní deník'!P777&lt;0,IF(AK772&lt;0,AK772+'Obchodní deník'!P777,'Obchodní deník'!P777),0)</f>
        <v>0</v>
      </c>
    </row>
    <row r="774" spans="37:37">
      <c r="AK774">
        <f ca="1">IF('Obchodní deník'!P778&lt;0,IF(AK773&lt;0,AK773+'Obchodní deník'!P778,'Obchodní deník'!P778),0)</f>
        <v>0</v>
      </c>
    </row>
    <row r="775" spans="37:37">
      <c r="AK775">
        <f ca="1">IF('Obchodní deník'!P779&lt;0,IF(AK774&lt;0,AK774+'Obchodní deník'!P779,'Obchodní deník'!P779),0)</f>
        <v>0</v>
      </c>
    </row>
    <row r="776" spans="37:37">
      <c r="AK776">
        <f ca="1">IF('Obchodní deník'!P780&lt;0,IF(AK775&lt;0,AK775+'Obchodní deník'!P780,'Obchodní deník'!P780),0)</f>
        <v>0</v>
      </c>
    </row>
    <row r="777" spans="37:37">
      <c r="AK777">
        <f ca="1">IF('Obchodní deník'!P781&lt;0,IF(AK776&lt;0,AK776+'Obchodní deník'!P781,'Obchodní deník'!P781),0)</f>
        <v>0</v>
      </c>
    </row>
    <row r="778" spans="37:37">
      <c r="AK778">
        <f ca="1">IF('Obchodní deník'!P782&lt;0,IF(AK777&lt;0,AK777+'Obchodní deník'!P782,'Obchodní deník'!P782),0)</f>
        <v>0</v>
      </c>
    </row>
    <row r="779" spans="37:37">
      <c r="AK779">
        <f ca="1">IF('Obchodní deník'!P783&lt;0,IF(AK778&lt;0,AK778+'Obchodní deník'!P783,'Obchodní deník'!P783),0)</f>
        <v>0</v>
      </c>
    </row>
    <row r="780" spans="37:37">
      <c r="AK780">
        <f ca="1">IF('Obchodní deník'!P784&lt;0,IF(AK779&lt;0,AK779+'Obchodní deník'!P784,'Obchodní deník'!P784),0)</f>
        <v>0</v>
      </c>
    </row>
    <row r="781" spans="37:37">
      <c r="AK781">
        <f ca="1">IF('Obchodní deník'!P785&lt;0,IF(AK780&lt;0,AK780+'Obchodní deník'!P785,'Obchodní deník'!P785),0)</f>
        <v>0</v>
      </c>
    </row>
    <row r="782" spans="37:37">
      <c r="AK782">
        <f ca="1">IF('Obchodní deník'!P786&lt;0,IF(AK781&lt;0,AK781+'Obchodní deník'!P786,'Obchodní deník'!P786),0)</f>
        <v>0</v>
      </c>
    </row>
    <row r="783" spans="37:37">
      <c r="AK783">
        <f ca="1">IF('Obchodní deník'!P787&lt;0,IF(AK782&lt;0,AK782+'Obchodní deník'!P787,'Obchodní deník'!P787),0)</f>
        <v>0</v>
      </c>
    </row>
    <row r="784" spans="37:37">
      <c r="AK784">
        <f ca="1">IF('Obchodní deník'!P788&lt;0,IF(AK783&lt;0,AK783+'Obchodní deník'!P788,'Obchodní deník'!P788),0)</f>
        <v>0</v>
      </c>
    </row>
    <row r="785" spans="37:37">
      <c r="AK785">
        <f ca="1">IF('Obchodní deník'!P789&lt;0,IF(AK784&lt;0,AK784+'Obchodní deník'!P789,'Obchodní deník'!P789),0)</f>
        <v>0</v>
      </c>
    </row>
    <row r="786" spans="37:37">
      <c r="AK786">
        <f ca="1">IF('Obchodní deník'!P790&lt;0,IF(AK785&lt;0,AK785+'Obchodní deník'!P790,'Obchodní deník'!P790),0)</f>
        <v>0</v>
      </c>
    </row>
    <row r="787" spans="37:37">
      <c r="AK787">
        <f ca="1">IF('Obchodní deník'!P791&lt;0,IF(AK786&lt;0,AK786+'Obchodní deník'!P791,'Obchodní deník'!P791),0)</f>
        <v>0</v>
      </c>
    </row>
    <row r="788" spans="37:37">
      <c r="AK788">
        <f ca="1">IF('Obchodní deník'!P792&lt;0,IF(AK787&lt;0,AK787+'Obchodní deník'!P792,'Obchodní deník'!P792),0)</f>
        <v>0</v>
      </c>
    </row>
    <row r="789" spans="37:37">
      <c r="AK789">
        <f ca="1">IF('Obchodní deník'!P793&lt;0,IF(AK788&lt;0,AK788+'Obchodní deník'!P793,'Obchodní deník'!P793),0)</f>
        <v>0</v>
      </c>
    </row>
    <row r="790" spans="37:37">
      <c r="AK790">
        <f ca="1">IF('Obchodní deník'!P794&lt;0,IF(AK789&lt;0,AK789+'Obchodní deník'!P794,'Obchodní deník'!P794),0)</f>
        <v>0</v>
      </c>
    </row>
    <row r="791" spans="37:37">
      <c r="AK791">
        <f ca="1">IF('Obchodní deník'!P795&lt;0,IF(AK790&lt;0,AK790+'Obchodní deník'!P795,'Obchodní deník'!P795),0)</f>
        <v>0</v>
      </c>
    </row>
    <row r="792" spans="37:37">
      <c r="AK792">
        <f ca="1">IF('Obchodní deník'!P796&lt;0,IF(AK791&lt;0,AK791+'Obchodní deník'!P796,'Obchodní deník'!P796),0)</f>
        <v>0</v>
      </c>
    </row>
    <row r="793" spans="37:37">
      <c r="AK793">
        <f ca="1">IF('Obchodní deník'!P797&lt;0,IF(AK792&lt;0,AK792+'Obchodní deník'!P797,'Obchodní deník'!P797),0)</f>
        <v>0</v>
      </c>
    </row>
    <row r="794" spans="37:37">
      <c r="AK794">
        <f ca="1">IF('Obchodní deník'!P798&lt;0,IF(AK793&lt;0,AK793+'Obchodní deník'!P798,'Obchodní deník'!P798),0)</f>
        <v>0</v>
      </c>
    </row>
    <row r="795" spans="37:37">
      <c r="AK795">
        <f ca="1">IF('Obchodní deník'!P799&lt;0,IF(AK794&lt;0,AK794+'Obchodní deník'!P799,'Obchodní deník'!P799),0)</f>
        <v>0</v>
      </c>
    </row>
    <row r="796" spans="37:37">
      <c r="AK796">
        <f ca="1">IF('Obchodní deník'!P800&lt;0,IF(AK795&lt;0,AK795+'Obchodní deník'!P800,'Obchodní deník'!P800),0)</f>
        <v>0</v>
      </c>
    </row>
    <row r="797" spans="37:37">
      <c r="AK797">
        <f ca="1">IF('Obchodní deník'!P801&lt;0,IF(AK796&lt;0,AK796+'Obchodní deník'!P801,'Obchodní deník'!P801),0)</f>
        <v>0</v>
      </c>
    </row>
    <row r="798" spans="37:37">
      <c r="AK798">
        <f ca="1">IF('Obchodní deník'!P802&lt;0,IF(AK797&lt;0,AK797+'Obchodní deník'!P802,'Obchodní deník'!P802),0)</f>
        <v>0</v>
      </c>
    </row>
    <row r="799" spans="37:37">
      <c r="AK799">
        <f ca="1">IF('Obchodní deník'!P803&lt;0,IF(AK798&lt;0,AK798+'Obchodní deník'!P803,'Obchodní deník'!P803),0)</f>
        <v>0</v>
      </c>
    </row>
    <row r="800" spans="37:37">
      <c r="AK800">
        <f ca="1">IF('Obchodní deník'!P804&lt;0,IF(AK799&lt;0,AK799+'Obchodní deník'!P804,'Obchodní deník'!P804),0)</f>
        <v>0</v>
      </c>
    </row>
    <row r="801" spans="37:37">
      <c r="AK801">
        <f ca="1">IF('Obchodní deník'!P805&lt;0,IF(AK800&lt;0,AK800+'Obchodní deník'!P805,'Obchodní deník'!P805),0)</f>
        <v>0</v>
      </c>
    </row>
    <row r="802" spans="37:37">
      <c r="AK802">
        <f ca="1">IF('Obchodní deník'!P806&lt;0,IF(AK801&lt;0,AK801+'Obchodní deník'!P806,'Obchodní deník'!P806),0)</f>
        <v>0</v>
      </c>
    </row>
    <row r="803" spans="37:37">
      <c r="AK803">
        <f ca="1">IF('Obchodní deník'!P807&lt;0,IF(AK802&lt;0,AK802+'Obchodní deník'!P807,'Obchodní deník'!P807),0)</f>
        <v>0</v>
      </c>
    </row>
    <row r="804" spans="37:37">
      <c r="AK804">
        <f ca="1">IF('Obchodní deník'!P808&lt;0,IF(AK803&lt;0,AK803+'Obchodní deník'!P808,'Obchodní deník'!P808),0)</f>
        <v>0</v>
      </c>
    </row>
    <row r="805" spans="37:37">
      <c r="AK805">
        <f ca="1">IF('Obchodní deník'!P809&lt;0,IF(AK804&lt;0,AK804+'Obchodní deník'!P809,'Obchodní deník'!P809),0)</f>
        <v>0</v>
      </c>
    </row>
    <row r="806" spans="37:37">
      <c r="AK806">
        <f ca="1">IF('Obchodní deník'!P810&lt;0,IF(AK805&lt;0,AK805+'Obchodní deník'!P810,'Obchodní deník'!P810),0)</f>
        <v>0</v>
      </c>
    </row>
    <row r="807" spans="37:37">
      <c r="AK807">
        <f ca="1">IF('Obchodní deník'!P811&lt;0,IF(AK806&lt;0,AK806+'Obchodní deník'!P811,'Obchodní deník'!P811),0)</f>
        <v>0</v>
      </c>
    </row>
    <row r="808" spans="37:37">
      <c r="AK808">
        <f ca="1">IF('Obchodní deník'!P812&lt;0,IF(AK807&lt;0,AK807+'Obchodní deník'!P812,'Obchodní deník'!P812),0)</f>
        <v>0</v>
      </c>
    </row>
    <row r="809" spans="37:37">
      <c r="AK809">
        <f ca="1">IF('Obchodní deník'!P813&lt;0,IF(AK808&lt;0,AK808+'Obchodní deník'!P813,'Obchodní deník'!P813),0)</f>
        <v>0</v>
      </c>
    </row>
    <row r="810" spans="37:37">
      <c r="AK810">
        <f ca="1">IF('Obchodní deník'!P814&lt;0,IF(AK809&lt;0,AK809+'Obchodní deník'!P814,'Obchodní deník'!P814),0)</f>
        <v>0</v>
      </c>
    </row>
    <row r="811" spans="37:37">
      <c r="AK811">
        <f ca="1">IF('Obchodní deník'!P815&lt;0,IF(AK810&lt;0,AK810+'Obchodní deník'!P815,'Obchodní deník'!P815),0)</f>
        <v>0</v>
      </c>
    </row>
    <row r="812" spans="37:37">
      <c r="AK812">
        <f ca="1">IF('Obchodní deník'!P816&lt;0,IF(AK811&lt;0,AK811+'Obchodní deník'!P816,'Obchodní deník'!P816),0)</f>
        <v>0</v>
      </c>
    </row>
    <row r="813" spans="37:37">
      <c r="AK813">
        <f ca="1">IF('Obchodní deník'!P817&lt;0,IF(AK812&lt;0,AK812+'Obchodní deník'!P817,'Obchodní deník'!P817),0)</f>
        <v>0</v>
      </c>
    </row>
    <row r="814" spans="37:37">
      <c r="AK814">
        <f ca="1">IF('Obchodní deník'!P818&lt;0,IF(AK813&lt;0,AK813+'Obchodní deník'!P818,'Obchodní deník'!P818),0)</f>
        <v>0</v>
      </c>
    </row>
    <row r="815" spans="37:37">
      <c r="AK815">
        <f ca="1">IF('Obchodní deník'!P819&lt;0,IF(AK814&lt;0,AK814+'Obchodní deník'!P819,'Obchodní deník'!P819),0)</f>
        <v>0</v>
      </c>
    </row>
    <row r="816" spans="37:37">
      <c r="AK816">
        <f ca="1">IF('Obchodní deník'!P820&lt;0,IF(AK815&lt;0,AK815+'Obchodní deník'!P820,'Obchodní deník'!P820),0)</f>
        <v>0</v>
      </c>
    </row>
    <row r="817" spans="37:37">
      <c r="AK817">
        <f ca="1">IF('Obchodní deník'!P821&lt;0,IF(AK816&lt;0,AK816+'Obchodní deník'!P821,'Obchodní deník'!P821),0)</f>
        <v>0</v>
      </c>
    </row>
    <row r="818" spans="37:37">
      <c r="AK818">
        <f ca="1">IF('Obchodní deník'!P822&lt;0,IF(AK817&lt;0,AK817+'Obchodní deník'!P822,'Obchodní deník'!P822),0)</f>
        <v>0</v>
      </c>
    </row>
    <row r="819" spans="37:37">
      <c r="AK819">
        <f ca="1">IF('Obchodní deník'!P823&lt;0,IF(AK818&lt;0,AK818+'Obchodní deník'!P823,'Obchodní deník'!P823),0)</f>
        <v>0</v>
      </c>
    </row>
    <row r="820" spans="37:37">
      <c r="AK820">
        <f ca="1">IF('Obchodní deník'!P824&lt;0,IF(AK819&lt;0,AK819+'Obchodní deník'!P824,'Obchodní deník'!P824),0)</f>
        <v>0</v>
      </c>
    </row>
    <row r="821" spans="37:37">
      <c r="AK821">
        <f ca="1">IF('Obchodní deník'!P825&lt;0,IF(AK820&lt;0,AK820+'Obchodní deník'!P825,'Obchodní deník'!P825),0)</f>
        <v>0</v>
      </c>
    </row>
    <row r="822" spans="37:37">
      <c r="AK822">
        <f ca="1">IF('Obchodní deník'!P826&lt;0,IF(AK821&lt;0,AK821+'Obchodní deník'!P826,'Obchodní deník'!P826),0)</f>
        <v>0</v>
      </c>
    </row>
    <row r="823" spans="37:37">
      <c r="AK823">
        <f ca="1">IF('Obchodní deník'!P827&lt;0,IF(AK822&lt;0,AK822+'Obchodní deník'!P827,'Obchodní deník'!P827),0)</f>
        <v>0</v>
      </c>
    </row>
    <row r="824" spans="37:37">
      <c r="AK824">
        <f ca="1">IF('Obchodní deník'!P828&lt;0,IF(AK823&lt;0,AK823+'Obchodní deník'!P828,'Obchodní deník'!P828),0)</f>
        <v>0</v>
      </c>
    </row>
    <row r="825" spans="37:37">
      <c r="AK825">
        <f ca="1">IF('Obchodní deník'!P829&lt;0,IF(AK824&lt;0,AK824+'Obchodní deník'!P829,'Obchodní deník'!P829),0)</f>
        <v>0</v>
      </c>
    </row>
    <row r="826" spans="37:37">
      <c r="AK826">
        <f ca="1">IF('Obchodní deník'!P830&lt;0,IF(AK825&lt;0,AK825+'Obchodní deník'!P830,'Obchodní deník'!P830),0)</f>
        <v>0</v>
      </c>
    </row>
    <row r="827" spans="37:37">
      <c r="AK827">
        <f ca="1">IF('Obchodní deník'!P831&lt;0,IF(AK826&lt;0,AK826+'Obchodní deník'!P831,'Obchodní deník'!P831),0)</f>
        <v>0</v>
      </c>
    </row>
    <row r="828" spans="37:37">
      <c r="AK828">
        <f ca="1">IF('Obchodní deník'!P832&lt;0,IF(AK827&lt;0,AK827+'Obchodní deník'!P832,'Obchodní deník'!P832),0)</f>
        <v>0</v>
      </c>
    </row>
    <row r="829" spans="37:37">
      <c r="AK829">
        <f ca="1">IF('Obchodní deník'!P833&lt;0,IF(AK828&lt;0,AK828+'Obchodní deník'!P833,'Obchodní deník'!P833),0)</f>
        <v>0</v>
      </c>
    </row>
    <row r="830" spans="37:37">
      <c r="AK830">
        <f ca="1">IF('Obchodní deník'!P834&lt;0,IF(AK829&lt;0,AK829+'Obchodní deník'!P834,'Obchodní deník'!P834),0)</f>
        <v>0</v>
      </c>
    </row>
    <row r="831" spans="37:37">
      <c r="AK831">
        <f ca="1">IF('Obchodní deník'!P835&lt;0,IF(AK830&lt;0,AK830+'Obchodní deník'!P835,'Obchodní deník'!P835),0)</f>
        <v>0</v>
      </c>
    </row>
    <row r="832" spans="37:37">
      <c r="AK832">
        <f ca="1">IF('Obchodní deník'!P836&lt;0,IF(AK831&lt;0,AK831+'Obchodní deník'!P836,'Obchodní deník'!P836),0)</f>
        <v>0</v>
      </c>
    </row>
    <row r="833" spans="37:37">
      <c r="AK833">
        <f ca="1">IF('Obchodní deník'!P837&lt;0,IF(AK832&lt;0,AK832+'Obchodní deník'!P837,'Obchodní deník'!P837),0)</f>
        <v>0</v>
      </c>
    </row>
    <row r="834" spans="37:37">
      <c r="AK834">
        <f ca="1">IF('Obchodní deník'!P838&lt;0,IF(AK833&lt;0,AK833+'Obchodní deník'!P838,'Obchodní deník'!P838),0)</f>
        <v>0</v>
      </c>
    </row>
    <row r="835" spans="37:37">
      <c r="AK835">
        <f ca="1">IF('Obchodní deník'!P839&lt;0,IF(AK834&lt;0,AK834+'Obchodní deník'!P839,'Obchodní deník'!P839),0)</f>
        <v>0</v>
      </c>
    </row>
    <row r="836" spans="37:37">
      <c r="AK836">
        <f ca="1">IF('Obchodní deník'!P840&lt;0,IF(AK835&lt;0,AK835+'Obchodní deník'!P840,'Obchodní deník'!P840),0)</f>
        <v>0</v>
      </c>
    </row>
    <row r="837" spans="37:37">
      <c r="AK837">
        <f ca="1">IF('Obchodní deník'!P841&lt;0,IF(AK836&lt;0,AK836+'Obchodní deník'!P841,'Obchodní deník'!P841),0)</f>
        <v>0</v>
      </c>
    </row>
    <row r="838" spans="37:37">
      <c r="AK838">
        <f ca="1">IF('Obchodní deník'!P842&lt;0,IF(AK837&lt;0,AK837+'Obchodní deník'!P842,'Obchodní deník'!P842),0)</f>
        <v>0</v>
      </c>
    </row>
    <row r="839" spans="37:37">
      <c r="AK839">
        <f ca="1">IF('Obchodní deník'!P843&lt;0,IF(AK838&lt;0,AK838+'Obchodní deník'!P843,'Obchodní deník'!P843),0)</f>
        <v>0</v>
      </c>
    </row>
    <row r="840" spans="37:37">
      <c r="AK840">
        <f ca="1">IF('Obchodní deník'!P844&lt;0,IF(AK839&lt;0,AK839+'Obchodní deník'!P844,'Obchodní deník'!P844),0)</f>
        <v>0</v>
      </c>
    </row>
    <row r="841" spans="37:37">
      <c r="AK841">
        <f ca="1">IF('Obchodní deník'!P845&lt;0,IF(AK840&lt;0,AK840+'Obchodní deník'!P845,'Obchodní deník'!P845),0)</f>
        <v>0</v>
      </c>
    </row>
    <row r="842" spans="37:37">
      <c r="AK842">
        <f ca="1">IF('Obchodní deník'!P846&lt;0,IF(AK841&lt;0,AK841+'Obchodní deník'!P846,'Obchodní deník'!P846),0)</f>
        <v>0</v>
      </c>
    </row>
    <row r="843" spans="37:37">
      <c r="AK843">
        <f ca="1">IF('Obchodní deník'!P847&lt;0,IF(AK842&lt;0,AK842+'Obchodní deník'!P847,'Obchodní deník'!P847),0)</f>
        <v>0</v>
      </c>
    </row>
    <row r="844" spans="37:37">
      <c r="AK844">
        <f ca="1">IF('Obchodní deník'!P848&lt;0,IF(AK843&lt;0,AK843+'Obchodní deník'!P848,'Obchodní deník'!P848),0)</f>
        <v>0</v>
      </c>
    </row>
    <row r="845" spans="37:37">
      <c r="AK845">
        <f ca="1">IF('Obchodní deník'!P849&lt;0,IF(AK844&lt;0,AK844+'Obchodní deník'!P849,'Obchodní deník'!P849),0)</f>
        <v>0</v>
      </c>
    </row>
    <row r="846" spans="37:37">
      <c r="AK846">
        <f ca="1">IF('Obchodní deník'!P850&lt;0,IF(AK845&lt;0,AK845+'Obchodní deník'!P850,'Obchodní deník'!P850),0)</f>
        <v>0</v>
      </c>
    </row>
    <row r="847" spans="37:37">
      <c r="AK847">
        <f ca="1">IF('Obchodní deník'!P851&lt;0,IF(AK846&lt;0,AK846+'Obchodní deník'!P851,'Obchodní deník'!P851),0)</f>
        <v>0</v>
      </c>
    </row>
    <row r="848" spans="37:37">
      <c r="AK848">
        <f ca="1">IF('Obchodní deník'!P852&lt;0,IF(AK847&lt;0,AK847+'Obchodní deník'!P852,'Obchodní deník'!P852),0)</f>
        <v>0</v>
      </c>
    </row>
    <row r="849" spans="37:37">
      <c r="AK849">
        <f ca="1">IF('Obchodní deník'!P853&lt;0,IF(AK848&lt;0,AK848+'Obchodní deník'!P853,'Obchodní deník'!P853),0)</f>
        <v>0</v>
      </c>
    </row>
    <row r="850" spans="37:37">
      <c r="AK850">
        <f ca="1">IF('Obchodní deník'!P854&lt;0,IF(AK849&lt;0,AK849+'Obchodní deník'!P854,'Obchodní deník'!P854),0)</f>
        <v>0</v>
      </c>
    </row>
    <row r="851" spans="37:37">
      <c r="AK851">
        <f ca="1">IF('Obchodní deník'!P855&lt;0,IF(AK850&lt;0,AK850+'Obchodní deník'!P855,'Obchodní deník'!P855),0)</f>
        <v>0</v>
      </c>
    </row>
    <row r="852" spans="37:37">
      <c r="AK852">
        <f ca="1">IF('Obchodní deník'!P856&lt;0,IF(AK851&lt;0,AK851+'Obchodní deník'!P856,'Obchodní deník'!P856),0)</f>
        <v>0</v>
      </c>
    </row>
    <row r="853" spans="37:37">
      <c r="AK853">
        <f ca="1">IF('Obchodní deník'!P857&lt;0,IF(AK852&lt;0,AK852+'Obchodní deník'!P857,'Obchodní deník'!P857),0)</f>
        <v>0</v>
      </c>
    </row>
    <row r="854" spans="37:37">
      <c r="AK854">
        <f ca="1">IF('Obchodní deník'!P858&lt;0,IF(AK853&lt;0,AK853+'Obchodní deník'!P858,'Obchodní deník'!P858),0)</f>
        <v>0</v>
      </c>
    </row>
    <row r="855" spans="37:37">
      <c r="AK855">
        <f ca="1">IF('Obchodní deník'!P859&lt;0,IF(AK854&lt;0,AK854+'Obchodní deník'!P859,'Obchodní deník'!P859),0)</f>
        <v>0</v>
      </c>
    </row>
    <row r="856" spans="37:37">
      <c r="AK856">
        <f ca="1">IF('Obchodní deník'!P860&lt;0,IF(AK855&lt;0,AK855+'Obchodní deník'!P860,'Obchodní deník'!P860),0)</f>
        <v>0</v>
      </c>
    </row>
    <row r="857" spans="37:37">
      <c r="AK857">
        <f ca="1">IF('Obchodní deník'!P861&lt;0,IF(AK856&lt;0,AK856+'Obchodní deník'!P861,'Obchodní deník'!P861),0)</f>
        <v>0</v>
      </c>
    </row>
    <row r="858" spans="37:37">
      <c r="AK858">
        <f ca="1">IF('Obchodní deník'!P862&lt;0,IF(AK857&lt;0,AK857+'Obchodní deník'!P862,'Obchodní deník'!P862),0)</f>
        <v>0</v>
      </c>
    </row>
    <row r="859" spans="37:37">
      <c r="AK859">
        <f ca="1">IF('Obchodní deník'!P863&lt;0,IF(AK858&lt;0,AK858+'Obchodní deník'!P863,'Obchodní deník'!P863),0)</f>
        <v>0</v>
      </c>
    </row>
    <row r="860" spans="37:37">
      <c r="AK860">
        <f ca="1">IF('Obchodní deník'!P864&lt;0,IF(AK859&lt;0,AK859+'Obchodní deník'!P864,'Obchodní deník'!P864),0)</f>
        <v>0</v>
      </c>
    </row>
    <row r="861" spans="37:37">
      <c r="AK861">
        <f ca="1">IF('Obchodní deník'!P865&lt;0,IF(AK860&lt;0,AK860+'Obchodní deník'!P865,'Obchodní deník'!P865),0)</f>
        <v>0</v>
      </c>
    </row>
    <row r="862" spans="37:37">
      <c r="AK862">
        <f ca="1">IF('Obchodní deník'!P866&lt;0,IF(AK861&lt;0,AK861+'Obchodní deník'!P866,'Obchodní deník'!P866),0)</f>
        <v>0</v>
      </c>
    </row>
    <row r="863" spans="37:37">
      <c r="AK863">
        <f ca="1">IF('Obchodní deník'!P867&lt;0,IF(AK862&lt;0,AK862+'Obchodní deník'!P867,'Obchodní deník'!P867),0)</f>
        <v>0</v>
      </c>
    </row>
    <row r="864" spans="37:37">
      <c r="AK864">
        <f ca="1">IF('Obchodní deník'!P868&lt;0,IF(AK863&lt;0,AK863+'Obchodní deník'!P868,'Obchodní deník'!P868),0)</f>
        <v>0</v>
      </c>
    </row>
    <row r="865" spans="37:37">
      <c r="AK865">
        <f ca="1">IF('Obchodní deník'!P869&lt;0,IF(AK864&lt;0,AK864+'Obchodní deník'!P869,'Obchodní deník'!P869),0)</f>
        <v>0</v>
      </c>
    </row>
    <row r="866" spans="37:37">
      <c r="AK866">
        <f ca="1">IF('Obchodní deník'!P870&lt;0,IF(AK865&lt;0,AK865+'Obchodní deník'!P870,'Obchodní deník'!P870),0)</f>
        <v>0</v>
      </c>
    </row>
    <row r="867" spans="37:37">
      <c r="AK867">
        <f ca="1">IF('Obchodní deník'!P871&lt;0,IF(AK866&lt;0,AK866+'Obchodní deník'!P871,'Obchodní deník'!P871),0)</f>
        <v>0</v>
      </c>
    </row>
    <row r="868" spans="37:37">
      <c r="AK868">
        <f ca="1">IF('Obchodní deník'!P872&lt;0,IF(AK867&lt;0,AK867+'Obchodní deník'!P872,'Obchodní deník'!P872),0)</f>
        <v>0</v>
      </c>
    </row>
    <row r="869" spans="37:37">
      <c r="AK869">
        <f ca="1">IF('Obchodní deník'!P873&lt;0,IF(AK868&lt;0,AK868+'Obchodní deník'!P873,'Obchodní deník'!P873),0)</f>
        <v>0</v>
      </c>
    </row>
    <row r="870" spans="37:37">
      <c r="AK870">
        <f ca="1">IF('Obchodní deník'!P874&lt;0,IF(AK869&lt;0,AK869+'Obchodní deník'!P874,'Obchodní deník'!P874),0)</f>
        <v>0</v>
      </c>
    </row>
    <row r="871" spans="37:37">
      <c r="AK871">
        <f ca="1">IF('Obchodní deník'!P875&lt;0,IF(AK870&lt;0,AK870+'Obchodní deník'!P875,'Obchodní deník'!P875),0)</f>
        <v>0</v>
      </c>
    </row>
    <row r="872" spans="37:37">
      <c r="AK872">
        <f ca="1">IF('Obchodní deník'!P876&lt;0,IF(AK871&lt;0,AK871+'Obchodní deník'!P876,'Obchodní deník'!P876),0)</f>
        <v>0</v>
      </c>
    </row>
    <row r="873" spans="37:37">
      <c r="AK873">
        <f ca="1">IF('Obchodní deník'!P877&lt;0,IF(AK872&lt;0,AK872+'Obchodní deník'!P877,'Obchodní deník'!P877),0)</f>
        <v>0</v>
      </c>
    </row>
    <row r="874" spans="37:37">
      <c r="AK874">
        <f ca="1">IF('Obchodní deník'!P878&lt;0,IF(AK873&lt;0,AK873+'Obchodní deník'!P878,'Obchodní deník'!P878),0)</f>
        <v>0</v>
      </c>
    </row>
    <row r="875" spans="37:37">
      <c r="AK875">
        <f ca="1">IF('Obchodní deník'!P879&lt;0,IF(AK874&lt;0,AK874+'Obchodní deník'!P879,'Obchodní deník'!P879),0)</f>
        <v>0</v>
      </c>
    </row>
    <row r="876" spans="37:37">
      <c r="AK876">
        <f ca="1">IF('Obchodní deník'!P880&lt;0,IF(AK875&lt;0,AK875+'Obchodní deník'!P880,'Obchodní deník'!P880),0)</f>
        <v>0</v>
      </c>
    </row>
    <row r="877" spans="37:37">
      <c r="AK877">
        <f ca="1">IF('Obchodní deník'!P881&lt;0,IF(AK876&lt;0,AK876+'Obchodní deník'!P881,'Obchodní deník'!P881),0)</f>
        <v>0</v>
      </c>
    </row>
    <row r="878" spans="37:37">
      <c r="AK878">
        <f ca="1">IF('Obchodní deník'!P882&lt;0,IF(AK877&lt;0,AK877+'Obchodní deník'!P882,'Obchodní deník'!P882),0)</f>
        <v>0</v>
      </c>
    </row>
    <row r="879" spans="37:37">
      <c r="AK879">
        <f ca="1">IF('Obchodní deník'!P883&lt;0,IF(AK878&lt;0,AK878+'Obchodní deník'!P883,'Obchodní deník'!P883),0)</f>
        <v>0</v>
      </c>
    </row>
    <row r="880" spans="37:37">
      <c r="AK880">
        <f ca="1">IF('Obchodní deník'!P884&lt;0,IF(AK879&lt;0,AK879+'Obchodní deník'!P884,'Obchodní deník'!P884),0)</f>
        <v>0</v>
      </c>
    </row>
    <row r="881" spans="37:37">
      <c r="AK881">
        <f ca="1">IF('Obchodní deník'!P885&lt;0,IF(AK880&lt;0,AK880+'Obchodní deník'!P885,'Obchodní deník'!P885),0)</f>
        <v>0</v>
      </c>
    </row>
    <row r="882" spans="37:37">
      <c r="AK882">
        <f ca="1">IF('Obchodní deník'!P886&lt;0,IF(AK881&lt;0,AK881+'Obchodní deník'!P886,'Obchodní deník'!P886),0)</f>
        <v>0</v>
      </c>
    </row>
    <row r="883" spans="37:37">
      <c r="AK883">
        <f ca="1">IF('Obchodní deník'!P887&lt;0,IF(AK882&lt;0,AK882+'Obchodní deník'!P887,'Obchodní deník'!P887),0)</f>
        <v>0</v>
      </c>
    </row>
    <row r="884" spans="37:37">
      <c r="AK884">
        <f ca="1">IF('Obchodní deník'!P888&lt;0,IF(AK883&lt;0,AK883+'Obchodní deník'!P888,'Obchodní deník'!P888),0)</f>
        <v>0</v>
      </c>
    </row>
    <row r="885" spans="37:37">
      <c r="AK885">
        <f ca="1">IF('Obchodní deník'!P889&lt;0,IF(AK884&lt;0,AK884+'Obchodní deník'!P889,'Obchodní deník'!P889),0)</f>
        <v>0</v>
      </c>
    </row>
    <row r="886" spans="37:37">
      <c r="AK886">
        <f ca="1">IF('Obchodní deník'!P890&lt;0,IF(AK885&lt;0,AK885+'Obchodní deník'!P890,'Obchodní deník'!P890),0)</f>
        <v>0</v>
      </c>
    </row>
    <row r="887" spans="37:37">
      <c r="AK887">
        <f ca="1">IF('Obchodní deník'!P891&lt;0,IF(AK886&lt;0,AK886+'Obchodní deník'!P891,'Obchodní deník'!P891),0)</f>
        <v>0</v>
      </c>
    </row>
    <row r="888" spans="37:37">
      <c r="AK888">
        <f ca="1">IF('Obchodní deník'!P892&lt;0,IF(AK887&lt;0,AK887+'Obchodní deník'!P892,'Obchodní deník'!P892),0)</f>
        <v>0</v>
      </c>
    </row>
    <row r="889" spans="37:37">
      <c r="AK889">
        <f ca="1">IF('Obchodní deník'!P893&lt;0,IF(AK888&lt;0,AK888+'Obchodní deník'!P893,'Obchodní deník'!P893),0)</f>
        <v>0</v>
      </c>
    </row>
    <row r="890" spans="37:37">
      <c r="AK890">
        <f ca="1">IF('Obchodní deník'!P894&lt;0,IF(AK889&lt;0,AK889+'Obchodní deník'!P894,'Obchodní deník'!P894),0)</f>
        <v>0</v>
      </c>
    </row>
    <row r="891" spans="37:37">
      <c r="AK891">
        <f ca="1">IF('Obchodní deník'!P895&lt;0,IF(AK890&lt;0,AK890+'Obchodní deník'!P895,'Obchodní deník'!P895),0)</f>
        <v>0</v>
      </c>
    </row>
    <row r="892" spans="37:37">
      <c r="AK892">
        <f ca="1">IF('Obchodní deník'!P896&lt;0,IF(AK891&lt;0,AK891+'Obchodní deník'!P896,'Obchodní deník'!P896),0)</f>
        <v>0</v>
      </c>
    </row>
    <row r="893" spans="37:37">
      <c r="AK893">
        <f ca="1">IF('Obchodní deník'!P897&lt;0,IF(AK892&lt;0,AK892+'Obchodní deník'!P897,'Obchodní deník'!P897),0)</f>
        <v>0</v>
      </c>
    </row>
    <row r="894" spans="37:37">
      <c r="AK894">
        <f ca="1">IF('Obchodní deník'!P898&lt;0,IF(AK893&lt;0,AK893+'Obchodní deník'!P898,'Obchodní deník'!P898),0)</f>
        <v>0</v>
      </c>
    </row>
    <row r="895" spans="37:37">
      <c r="AK895">
        <f ca="1">IF('Obchodní deník'!P899&lt;0,IF(AK894&lt;0,AK894+'Obchodní deník'!P899,'Obchodní deník'!P899),0)</f>
        <v>0</v>
      </c>
    </row>
    <row r="896" spans="37:37">
      <c r="AK896">
        <f ca="1">IF('Obchodní deník'!P900&lt;0,IF(AK895&lt;0,AK895+'Obchodní deník'!P900,'Obchodní deník'!P900),0)</f>
        <v>0</v>
      </c>
    </row>
    <row r="897" spans="37:37">
      <c r="AK897">
        <f ca="1">IF('Obchodní deník'!P901&lt;0,IF(AK896&lt;0,AK896+'Obchodní deník'!P901,'Obchodní deník'!P901),0)</f>
        <v>0</v>
      </c>
    </row>
    <row r="898" spans="37:37">
      <c r="AK898">
        <f ca="1">IF('Obchodní deník'!P902&lt;0,IF(AK897&lt;0,AK897+'Obchodní deník'!P902,'Obchodní deník'!P902),0)</f>
        <v>0</v>
      </c>
    </row>
    <row r="899" spans="37:37">
      <c r="AK899">
        <f ca="1">IF('Obchodní deník'!P903&lt;0,IF(AK898&lt;0,AK898+'Obchodní deník'!P903,'Obchodní deník'!P903),0)</f>
        <v>0</v>
      </c>
    </row>
    <row r="900" spans="37:37">
      <c r="AK900">
        <f ca="1">IF('Obchodní deník'!P904&lt;0,IF(AK899&lt;0,AK899+'Obchodní deník'!P904,'Obchodní deník'!P904),0)</f>
        <v>0</v>
      </c>
    </row>
    <row r="901" spans="37:37">
      <c r="AK901">
        <f ca="1">IF('Obchodní deník'!P905&lt;0,IF(AK900&lt;0,AK900+'Obchodní deník'!P905,'Obchodní deník'!P905),0)</f>
        <v>0</v>
      </c>
    </row>
    <row r="902" spans="37:37">
      <c r="AK902">
        <f ca="1">IF('Obchodní deník'!P906&lt;0,IF(AK901&lt;0,AK901+'Obchodní deník'!P906,'Obchodní deník'!P906),0)</f>
        <v>0</v>
      </c>
    </row>
    <row r="903" spans="37:37">
      <c r="AK903">
        <f ca="1">IF('Obchodní deník'!P907&lt;0,IF(AK902&lt;0,AK902+'Obchodní deník'!P907,'Obchodní deník'!P907),0)</f>
        <v>0</v>
      </c>
    </row>
    <row r="904" spans="37:37">
      <c r="AK904">
        <f ca="1">IF('Obchodní deník'!P908&lt;0,IF(AK903&lt;0,AK903+'Obchodní deník'!P908,'Obchodní deník'!P908),0)</f>
        <v>0</v>
      </c>
    </row>
    <row r="905" spans="37:37">
      <c r="AK905">
        <f ca="1">IF('Obchodní deník'!P909&lt;0,IF(AK904&lt;0,AK904+'Obchodní deník'!P909,'Obchodní deník'!P909),0)</f>
        <v>0</v>
      </c>
    </row>
    <row r="906" spans="37:37">
      <c r="AK906">
        <f ca="1">IF('Obchodní deník'!P910&lt;0,IF(AK905&lt;0,AK905+'Obchodní deník'!P910,'Obchodní deník'!P910),0)</f>
        <v>0</v>
      </c>
    </row>
    <row r="907" spans="37:37">
      <c r="AK907">
        <f ca="1">IF('Obchodní deník'!P911&lt;0,IF(AK906&lt;0,AK906+'Obchodní deník'!P911,'Obchodní deník'!P911),0)</f>
        <v>0</v>
      </c>
    </row>
    <row r="908" spans="37:37">
      <c r="AK908">
        <f ca="1">IF('Obchodní deník'!P912&lt;0,IF(AK907&lt;0,AK907+'Obchodní deník'!P912,'Obchodní deník'!P912),0)</f>
        <v>0</v>
      </c>
    </row>
    <row r="909" spans="37:37">
      <c r="AK909">
        <f ca="1">IF('Obchodní deník'!P913&lt;0,IF(AK908&lt;0,AK908+'Obchodní deník'!P913,'Obchodní deník'!P913),0)</f>
        <v>0</v>
      </c>
    </row>
    <row r="910" spans="37:37">
      <c r="AK910">
        <f ca="1">IF('Obchodní deník'!P914&lt;0,IF(AK909&lt;0,AK909+'Obchodní deník'!P914,'Obchodní deník'!P914),0)</f>
        <v>0</v>
      </c>
    </row>
    <row r="911" spans="37:37">
      <c r="AK911">
        <f ca="1">IF('Obchodní deník'!P915&lt;0,IF(AK910&lt;0,AK910+'Obchodní deník'!P915,'Obchodní deník'!P915),0)</f>
        <v>0</v>
      </c>
    </row>
    <row r="912" spans="37:37">
      <c r="AK912">
        <f ca="1">IF('Obchodní deník'!P916&lt;0,IF(AK911&lt;0,AK911+'Obchodní deník'!P916,'Obchodní deník'!P916),0)</f>
        <v>0</v>
      </c>
    </row>
    <row r="913" spans="37:37">
      <c r="AK913">
        <f ca="1">IF('Obchodní deník'!P917&lt;0,IF(AK912&lt;0,AK912+'Obchodní deník'!P917,'Obchodní deník'!P917),0)</f>
        <v>0</v>
      </c>
    </row>
    <row r="914" spans="37:37">
      <c r="AK914">
        <f ca="1">IF('Obchodní deník'!P918&lt;0,IF(AK913&lt;0,AK913+'Obchodní deník'!P918,'Obchodní deník'!P918),0)</f>
        <v>0</v>
      </c>
    </row>
    <row r="915" spans="37:37">
      <c r="AK915">
        <f ca="1">IF('Obchodní deník'!P919&lt;0,IF(AK914&lt;0,AK914+'Obchodní deník'!P919,'Obchodní deník'!P919),0)</f>
        <v>0</v>
      </c>
    </row>
    <row r="916" spans="37:37">
      <c r="AK916">
        <f ca="1">IF('Obchodní deník'!P920&lt;0,IF(AK915&lt;0,AK915+'Obchodní deník'!P920,'Obchodní deník'!P920),0)</f>
        <v>0</v>
      </c>
    </row>
    <row r="917" spans="37:37">
      <c r="AK917">
        <f ca="1">IF('Obchodní deník'!P921&lt;0,IF(AK916&lt;0,AK916+'Obchodní deník'!P921,'Obchodní deník'!P921),0)</f>
        <v>0</v>
      </c>
    </row>
    <row r="918" spans="37:37">
      <c r="AK918">
        <f ca="1">IF('Obchodní deník'!P922&lt;0,IF(AK917&lt;0,AK917+'Obchodní deník'!P922,'Obchodní deník'!P922),0)</f>
        <v>0</v>
      </c>
    </row>
    <row r="919" spans="37:37">
      <c r="AK919">
        <f ca="1">IF('Obchodní deník'!P923&lt;0,IF(AK918&lt;0,AK918+'Obchodní deník'!P923,'Obchodní deník'!P923),0)</f>
        <v>0</v>
      </c>
    </row>
    <row r="920" spans="37:37">
      <c r="AK920">
        <f ca="1">IF('Obchodní deník'!P924&lt;0,IF(AK919&lt;0,AK919+'Obchodní deník'!P924,'Obchodní deník'!P924),0)</f>
        <v>0</v>
      </c>
    </row>
    <row r="921" spans="37:37">
      <c r="AK921">
        <f ca="1">IF('Obchodní deník'!P925&lt;0,IF(AK920&lt;0,AK920+'Obchodní deník'!P925,'Obchodní deník'!P925),0)</f>
        <v>0</v>
      </c>
    </row>
    <row r="922" spans="37:37">
      <c r="AK922">
        <f ca="1">IF('Obchodní deník'!P926&lt;0,IF(AK921&lt;0,AK921+'Obchodní deník'!P926,'Obchodní deník'!P926),0)</f>
        <v>0</v>
      </c>
    </row>
    <row r="923" spans="37:37">
      <c r="AK923">
        <f ca="1">IF('Obchodní deník'!P927&lt;0,IF(AK922&lt;0,AK922+'Obchodní deník'!P927,'Obchodní deník'!P927),0)</f>
        <v>0</v>
      </c>
    </row>
    <row r="924" spans="37:37">
      <c r="AK924">
        <f ca="1">IF('Obchodní deník'!P928&lt;0,IF(AK923&lt;0,AK923+'Obchodní deník'!P928,'Obchodní deník'!P928),0)</f>
        <v>0</v>
      </c>
    </row>
    <row r="925" spans="37:37">
      <c r="AK925">
        <f ca="1">IF('Obchodní deník'!P929&lt;0,IF(AK924&lt;0,AK924+'Obchodní deník'!P929,'Obchodní deník'!P929),0)</f>
        <v>0</v>
      </c>
    </row>
    <row r="926" spans="37:37">
      <c r="AK926">
        <f ca="1">IF('Obchodní deník'!P930&lt;0,IF(AK925&lt;0,AK925+'Obchodní deník'!P930,'Obchodní deník'!P930),0)</f>
        <v>0</v>
      </c>
    </row>
    <row r="927" spans="37:37">
      <c r="AK927">
        <f ca="1">IF('Obchodní deník'!P931&lt;0,IF(AK926&lt;0,AK926+'Obchodní deník'!P931,'Obchodní deník'!P931),0)</f>
        <v>0</v>
      </c>
    </row>
    <row r="928" spans="37:37">
      <c r="AK928">
        <f ca="1">IF('Obchodní deník'!P932&lt;0,IF(AK927&lt;0,AK927+'Obchodní deník'!P932,'Obchodní deník'!P932),0)</f>
        <v>0</v>
      </c>
    </row>
    <row r="929" spans="37:37">
      <c r="AK929">
        <f ca="1">IF('Obchodní deník'!P933&lt;0,IF(AK928&lt;0,AK928+'Obchodní deník'!P933,'Obchodní deník'!P933),0)</f>
        <v>0</v>
      </c>
    </row>
    <row r="930" spans="37:37">
      <c r="AK930">
        <f ca="1">IF('Obchodní deník'!P934&lt;0,IF(AK929&lt;0,AK929+'Obchodní deník'!P934,'Obchodní deník'!P934),0)</f>
        <v>0</v>
      </c>
    </row>
    <row r="931" spans="37:37">
      <c r="AK931">
        <f ca="1">IF('Obchodní deník'!P935&lt;0,IF(AK930&lt;0,AK930+'Obchodní deník'!P935,'Obchodní deník'!P935),0)</f>
        <v>0</v>
      </c>
    </row>
    <row r="932" spans="37:37">
      <c r="AK932">
        <f ca="1">IF('Obchodní deník'!P936&lt;0,IF(AK931&lt;0,AK931+'Obchodní deník'!P936,'Obchodní deník'!P936),0)</f>
        <v>0</v>
      </c>
    </row>
    <row r="933" spans="37:37">
      <c r="AK933">
        <f ca="1">IF('Obchodní deník'!P937&lt;0,IF(AK932&lt;0,AK932+'Obchodní deník'!P937,'Obchodní deník'!P937),0)</f>
        <v>0</v>
      </c>
    </row>
    <row r="934" spans="37:37">
      <c r="AK934">
        <f ca="1">IF('Obchodní deník'!P938&lt;0,IF(AK933&lt;0,AK933+'Obchodní deník'!P938,'Obchodní deník'!P938),0)</f>
        <v>0</v>
      </c>
    </row>
    <row r="935" spans="37:37">
      <c r="AK935">
        <f ca="1">IF('Obchodní deník'!P939&lt;0,IF(AK934&lt;0,AK934+'Obchodní deník'!P939,'Obchodní deník'!P939),0)</f>
        <v>0</v>
      </c>
    </row>
    <row r="936" spans="37:37">
      <c r="AK936">
        <f ca="1">IF('Obchodní deník'!P940&lt;0,IF(AK935&lt;0,AK935+'Obchodní deník'!P940,'Obchodní deník'!P940),0)</f>
        <v>0</v>
      </c>
    </row>
    <row r="937" spans="37:37">
      <c r="AK937">
        <f ca="1">IF('Obchodní deník'!P941&lt;0,IF(AK936&lt;0,AK936+'Obchodní deník'!P941,'Obchodní deník'!P941),0)</f>
        <v>0</v>
      </c>
    </row>
    <row r="938" spans="37:37">
      <c r="AK938">
        <f ca="1">IF('Obchodní deník'!P942&lt;0,IF(AK937&lt;0,AK937+'Obchodní deník'!P942,'Obchodní deník'!P942),0)</f>
        <v>0</v>
      </c>
    </row>
    <row r="939" spans="37:37">
      <c r="AK939">
        <f ca="1">IF('Obchodní deník'!P943&lt;0,IF(AK938&lt;0,AK938+'Obchodní deník'!P943,'Obchodní deník'!P943),0)</f>
        <v>0</v>
      </c>
    </row>
    <row r="940" spans="37:37">
      <c r="AK940">
        <f ca="1">IF('Obchodní deník'!P944&lt;0,IF(AK939&lt;0,AK939+'Obchodní deník'!P944,'Obchodní deník'!P944),0)</f>
        <v>0</v>
      </c>
    </row>
    <row r="941" spans="37:37">
      <c r="AK941">
        <f ca="1">IF('Obchodní deník'!P945&lt;0,IF(AK940&lt;0,AK940+'Obchodní deník'!P945,'Obchodní deník'!P945),0)</f>
        <v>0</v>
      </c>
    </row>
    <row r="942" spans="37:37">
      <c r="AK942">
        <f ca="1">IF('Obchodní deník'!P946&lt;0,IF(AK941&lt;0,AK941+'Obchodní deník'!P946,'Obchodní deník'!P946),0)</f>
        <v>0</v>
      </c>
    </row>
    <row r="943" spans="37:37">
      <c r="AK943">
        <f ca="1">IF('Obchodní deník'!P947&lt;0,IF(AK942&lt;0,AK942+'Obchodní deník'!P947,'Obchodní deník'!P947),0)</f>
        <v>0</v>
      </c>
    </row>
    <row r="944" spans="37:37">
      <c r="AK944">
        <f ca="1">IF('Obchodní deník'!P948&lt;0,IF(AK943&lt;0,AK943+'Obchodní deník'!P948,'Obchodní deník'!P948),0)</f>
        <v>0</v>
      </c>
    </row>
    <row r="945" spans="37:37">
      <c r="AK945">
        <f ca="1">IF('Obchodní deník'!P949&lt;0,IF(AK944&lt;0,AK944+'Obchodní deník'!P949,'Obchodní deník'!P949),0)</f>
        <v>0</v>
      </c>
    </row>
    <row r="946" spans="37:37">
      <c r="AK946">
        <f ca="1">IF('Obchodní deník'!P950&lt;0,IF(AK945&lt;0,AK945+'Obchodní deník'!P950,'Obchodní deník'!P950),0)</f>
        <v>0</v>
      </c>
    </row>
    <row r="947" spans="37:37">
      <c r="AK947">
        <f ca="1">IF('Obchodní deník'!P951&lt;0,IF(AK946&lt;0,AK946+'Obchodní deník'!P951,'Obchodní deník'!P951),0)</f>
        <v>0</v>
      </c>
    </row>
    <row r="948" spans="37:37">
      <c r="AK948">
        <f ca="1">IF('Obchodní deník'!P952&lt;0,IF(AK947&lt;0,AK947+'Obchodní deník'!P952,'Obchodní deník'!P952),0)</f>
        <v>0</v>
      </c>
    </row>
    <row r="949" spans="37:37">
      <c r="AK949">
        <f ca="1">IF('Obchodní deník'!P953&lt;0,IF(AK948&lt;0,AK948+'Obchodní deník'!P953,'Obchodní deník'!P953),0)</f>
        <v>0</v>
      </c>
    </row>
    <row r="950" spans="37:37">
      <c r="AK950">
        <f ca="1">IF('Obchodní deník'!P954&lt;0,IF(AK949&lt;0,AK949+'Obchodní deník'!P954,'Obchodní deník'!P954),0)</f>
        <v>0</v>
      </c>
    </row>
    <row r="951" spans="37:37">
      <c r="AK951">
        <f ca="1">IF('Obchodní deník'!P955&lt;0,IF(AK950&lt;0,AK950+'Obchodní deník'!P955,'Obchodní deník'!P955),0)</f>
        <v>0</v>
      </c>
    </row>
    <row r="952" spans="37:37">
      <c r="AK952">
        <f ca="1">IF('Obchodní deník'!P956&lt;0,IF(AK951&lt;0,AK951+'Obchodní deník'!P956,'Obchodní deník'!P956),0)</f>
        <v>0</v>
      </c>
    </row>
    <row r="953" spans="37:37">
      <c r="AK953">
        <f ca="1">IF('Obchodní deník'!P957&lt;0,IF(AK952&lt;0,AK952+'Obchodní deník'!P957,'Obchodní deník'!P957),0)</f>
        <v>0</v>
      </c>
    </row>
    <row r="954" spans="37:37">
      <c r="AK954">
        <f ca="1">IF('Obchodní deník'!P958&lt;0,IF(AK953&lt;0,AK953+'Obchodní deník'!P958,'Obchodní deník'!P958),0)</f>
        <v>0</v>
      </c>
    </row>
    <row r="955" spans="37:37">
      <c r="AK955">
        <f ca="1">IF('Obchodní deník'!P959&lt;0,IF(AK954&lt;0,AK954+'Obchodní deník'!P959,'Obchodní deník'!P959),0)</f>
        <v>0</v>
      </c>
    </row>
    <row r="956" spans="37:37">
      <c r="AK956">
        <f ca="1">IF('Obchodní deník'!P960&lt;0,IF(AK955&lt;0,AK955+'Obchodní deník'!P960,'Obchodní deník'!P960),0)</f>
        <v>0</v>
      </c>
    </row>
    <row r="957" spans="37:37">
      <c r="AK957">
        <f ca="1">IF('Obchodní deník'!P961&lt;0,IF(AK956&lt;0,AK956+'Obchodní deník'!P961,'Obchodní deník'!P961),0)</f>
        <v>0</v>
      </c>
    </row>
    <row r="958" spans="37:37">
      <c r="AK958">
        <f ca="1">IF('Obchodní deník'!P962&lt;0,IF(AK957&lt;0,AK957+'Obchodní deník'!P962,'Obchodní deník'!P962),0)</f>
        <v>0</v>
      </c>
    </row>
    <row r="959" spans="37:37">
      <c r="AK959">
        <f ca="1">IF('Obchodní deník'!P963&lt;0,IF(AK958&lt;0,AK958+'Obchodní deník'!P963,'Obchodní deník'!P963),0)</f>
        <v>0</v>
      </c>
    </row>
    <row r="960" spans="37:37">
      <c r="AK960">
        <f ca="1">IF('Obchodní deník'!P964&lt;0,IF(AK959&lt;0,AK959+'Obchodní deník'!P964,'Obchodní deník'!P964),0)</f>
        <v>0</v>
      </c>
    </row>
    <row r="961" spans="37:37">
      <c r="AK961">
        <f ca="1">IF('Obchodní deník'!P965&lt;0,IF(AK960&lt;0,AK960+'Obchodní deník'!P965,'Obchodní deník'!P965),0)</f>
        <v>0</v>
      </c>
    </row>
    <row r="962" spans="37:37">
      <c r="AK962">
        <f ca="1">IF('Obchodní deník'!P966&lt;0,IF(AK961&lt;0,AK961+'Obchodní deník'!P966,'Obchodní deník'!P966),0)</f>
        <v>0</v>
      </c>
    </row>
    <row r="963" spans="37:37">
      <c r="AK963">
        <f ca="1">IF('Obchodní deník'!P967&lt;0,IF(AK962&lt;0,AK962+'Obchodní deník'!P967,'Obchodní deník'!P967),0)</f>
        <v>0</v>
      </c>
    </row>
    <row r="964" spans="37:37">
      <c r="AK964">
        <f ca="1">IF('Obchodní deník'!P968&lt;0,IF(AK963&lt;0,AK963+'Obchodní deník'!P968,'Obchodní deník'!P968),0)</f>
        <v>0</v>
      </c>
    </row>
    <row r="965" spans="37:37">
      <c r="AK965">
        <f ca="1">IF('Obchodní deník'!P969&lt;0,IF(AK964&lt;0,AK964+'Obchodní deník'!P969,'Obchodní deník'!P969),0)</f>
        <v>0</v>
      </c>
    </row>
    <row r="966" spans="37:37">
      <c r="AK966">
        <f ca="1">IF('Obchodní deník'!P970&lt;0,IF(AK965&lt;0,AK965+'Obchodní deník'!P970,'Obchodní deník'!P970),0)</f>
        <v>0</v>
      </c>
    </row>
    <row r="967" spans="37:37">
      <c r="AK967">
        <f ca="1">IF('Obchodní deník'!P971&lt;0,IF(AK966&lt;0,AK966+'Obchodní deník'!P971,'Obchodní deník'!P971),0)</f>
        <v>0</v>
      </c>
    </row>
    <row r="968" spans="37:37">
      <c r="AK968">
        <f ca="1">IF('Obchodní deník'!P972&lt;0,IF(AK967&lt;0,AK967+'Obchodní deník'!P972,'Obchodní deník'!P972),0)</f>
        <v>0</v>
      </c>
    </row>
    <row r="969" spans="37:37">
      <c r="AK969">
        <f ca="1">IF('Obchodní deník'!P973&lt;0,IF(AK968&lt;0,AK968+'Obchodní deník'!P973,'Obchodní deník'!P973),0)</f>
        <v>0</v>
      </c>
    </row>
    <row r="970" spans="37:37">
      <c r="AK970">
        <f ca="1">IF('Obchodní deník'!P974&lt;0,IF(AK969&lt;0,AK969+'Obchodní deník'!P974,'Obchodní deník'!P974),0)</f>
        <v>0</v>
      </c>
    </row>
    <row r="971" spans="37:37">
      <c r="AK971">
        <f ca="1">IF('Obchodní deník'!P975&lt;0,IF(AK970&lt;0,AK970+'Obchodní deník'!P975,'Obchodní deník'!P975),0)</f>
        <v>0</v>
      </c>
    </row>
    <row r="972" spans="37:37">
      <c r="AK972">
        <f ca="1">IF('Obchodní deník'!P976&lt;0,IF(AK971&lt;0,AK971+'Obchodní deník'!P976,'Obchodní deník'!P976),0)</f>
        <v>0</v>
      </c>
    </row>
    <row r="973" spans="37:37">
      <c r="AK973">
        <f ca="1">IF('Obchodní deník'!P977&lt;0,IF(AK972&lt;0,AK972+'Obchodní deník'!P977,'Obchodní deník'!P977),0)</f>
        <v>0</v>
      </c>
    </row>
    <row r="974" spans="37:37">
      <c r="AK974">
        <f ca="1">IF('Obchodní deník'!P978&lt;0,IF(AK973&lt;0,AK973+'Obchodní deník'!P978,'Obchodní deník'!P978),0)</f>
        <v>0</v>
      </c>
    </row>
    <row r="975" spans="37:37">
      <c r="AK975">
        <f ca="1">IF('Obchodní deník'!P979&lt;0,IF(AK974&lt;0,AK974+'Obchodní deník'!P979,'Obchodní deník'!P979),0)</f>
        <v>0</v>
      </c>
    </row>
    <row r="976" spans="37:37">
      <c r="AK976">
        <f ca="1">IF('Obchodní deník'!P980&lt;0,IF(AK975&lt;0,AK975+'Obchodní deník'!P980,'Obchodní deník'!P980),0)</f>
        <v>0</v>
      </c>
    </row>
    <row r="977" spans="37:37">
      <c r="AK977">
        <f ca="1">IF('Obchodní deník'!P981&lt;0,IF(AK976&lt;0,AK976+'Obchodní deník'!P981,'Obchodní deník'!P981),0)</f>
        <v>0</v>
      </c>
    </row>
    <row r="978" spans="37:37">
      <c r="AK978">
        <f ca="1">IF('Obchodní deník'!P982&lt;0,IF(AK977&lt;0,AK977+'Obchodní deník'!P982,'Obchodní deník'!P982),0)</f>
        <v>0</v>
      </c>
    </row>
    <row r="979" spans="37:37">
      <c r="AK979">
        <f ca="1">IF('Obchodní deník'!P983&lt;0,IF(AK978&lt;0,AK978+'Obchodní deník'!P983,'Obchodní deník'!P983),0)</f>
        <v>0</v>
      </c>
    </row>
    <row r="980" spans="37:37">
      <c r="AK980">
        <f ca="1">IF('Obchodní deník'!P984&lt;0,IF(AK979&lt;0,AK979+'Obchodní deník'!P984,'Obchodní deník'!P984),0)</f>
        <v>0</v>
      </c>
    </row>
    <row r="981" spans="37:37">
      <c r="AK981">
        <f ca="1">IF('Obchodní deník'!P985&lt;0,IF(AK980&lt;0,AK980+'Obchodní deník'!P985,'Obchodní deník'!P985),0)</f>
        <v>0</v>
      </c>
    </row>
    <row r="982" spans="37:37">
      <c r="AK982">
        <f ca="1">IF('Obchodní deník'!P986&lt;0,IF(AK981&lt;0,AK981+'Obchodní deník'!P986,'Obchodní deník'!P986),0)</f>
        <v>0</v>
      </c>
    </row>
    <row r="983" spans="37:37">
      <c r="AK983">
        <f ca="1">IF('Obchodní deník'!P987&lt;0,IF(AK982&lt;0,AK982+'Obchodní deník'!P987,'Obchodní deník'!P987),0)</f>
        <v>0</v>
      </c>
    </row>
    <row r="984" spans="37:37">
      <c r="AK984">
        <f ca="1">IF('Obchodní deník'!P988&lt;0,IF(AK983&lt;0,AK983+'Obchodní deník'!P988,'Obchodní deník'!P988),0)</f>
        <v>0</v>
      </c>
    </row>
    <row r="985" spans="37:37">
      <c r="AK985">
        <f ca="1">IF('Obchodní deník'!P989&lt;0,IF(AK984&lt;0,AK984+'Obchodní deník'!P989,'Obchodní deník'!P989),0)</f>
        <v>0</v>
      </c>
    </row>
    <row r="986" spans="37:37">
      <c r="AK986">
        <f ca="1">IF('Obchodní deník'!P990&lt;0,IF(AK985&lt;0,AK985+'Obchodní deník'!P990,'Obchodní deník'!P990),0)</f>
        <v>0</v>
      </c>
    </row>
    <row r="987" spans="37:37">
      <c r="AK987">
        <f ca="1">IF('Obchodní deník'!P991&lt;0,IF(AK986&lt;0,AK986+'Obchodní deník'!P991,'Obchodní deník'!P991),0)</f>
        <v>0</v>
      </c>
    </row>
    <row r="988" spans="37:37">
      <c r="AK988">
        <f ca="1">IF('Obchodní deník'!P992&lt;0,IF(AK987&lt;0,AK987+'Obchodní deník'!P992,'Obchodní deník'!P992),0)</f>
        <v>0</v>
      </c>
    </row>
    <row r="989" spans="37:37">
      <c r="AK989">
        <f ca="1">IF('Obchodní deník'!P993&lt;0,IF(AK988&lt;0,AK988+'Obchodní deník'!P993,'Obchodní deník'!P993),0)</f>
        <v>0</v>
      </c>
    </row>
    <row r="990" spans="37:37">
      <c r="AK990">
        <f ca="1">IF('Obchodní deník'!P994&lt;0,IF(AK989&lt;0,AK989+'Obchodní deník'!P994,'Obchodní deník'!P994),0)</f>
        <v>0</v>
      </c>
    </row>
    <row r="991" spans="37:37">
      <c r="AK991">
        <f ca="1">IF('Obchodní deník'!P995&lt;0,IF(AK990&lt;0,AK990+'Obchodní deník'!P995,'Obchodní deník'!P995),0)</f>
        <v>0</v>
      </c>
    </row>
    <row r="992" spans="37:37">
      <c r="AK992">
        <f ca="1">IF('Obchodní deník'!P996&lt;0,IF(AK991&lt;0,AK991+'Obchodní deník'!P996,'Obchodní deník'!P996),0)</f>
        <v>0</v>
      </c>
    </row>
    <row r="993" spans="37:37">
      <c r="AK993">
        <f ca="1">IF('Obchodní deník'!P997&lt;0,IF(AK992&lt;0,AK992+'Obchodní deník'!P997,'Obchodní deník'!P997),0)</f>
        <v>0</v>
      </c>
    </row>
    <row r="994" spans="37:37">
      <c r="AK994">
        <f ca="1">IF('Obchodní deník'!P998&lt;0,IF(AK993&lt;0,AK993+'Obchodní deník'!P998,'Obchodní deník'!P998),0)</f>
        <v>0</v>
      </c>
    </row>
    <row r="995" spans="37:37">
      <c r="AK995">
        <f ca="1">IF('Obchodní deník'!P999&lt;0,IF(AK994&lt;0,AK994+'Obchodní deník'!P999,'Obchodní deník'!P999),0)</f>
        <v>0</v>
      </c>
    </row>
    <row r="996" spans="37:37">
      <c r="AK996">
        <f ca="1">IF('Obchodní deník'!P1000&lt;0,IF(AK995&lt;0,AK995+'Obchodní deník'!P1000,'Obchodní deník'!P1000),0)</f>
        <v>0</v>
      </c>
    </row>
    <row r="997" spans="37:37">
      <c r="AK997">
        <f ca="1">IF('Obchodní deník'!P1001&lt;0,IF(AK996&lt;0,AK996+'Obchodní deník'!P1001,'Obchodní deník'!P1001),0)</f>
        <v>0</v>
      </c>
    </row>
    <row r="998" spans="37:37">
      <c r="AK998">
        <f ca="1">IF('Obchodní deník'!P1002&lt;0,IF(AK997&lt;0,AK997+'Obchodní deník'!P1002,'Obchodní deník'!P1002),0)</f>
        <v>0</v>
      </c>
    </row>
    <row r="999" spans="37:37">
      <c r="AK999">
        <f ca="1">IF('Obchodní deník'!P1003&lt;0,IF(AK998&lt;0,AK998+'Obchodní deník'!P1003,'Obchodní deník'!P1003),0)</f>
        <v>0</v>
      </c>
    </row>
    <row r="1000" spans="37:37">
      <c r="AK1000">
        <f ca="1">IF('Obchodní deník'!P1004&lt;0,IF(AK999&lt;0,AK999+'Obchodní deník'!P1004,'Obchodní deník'!P1004),0)</f>
        <v>0</v>
      </c>
    </row>
    <row r="1001" spans="37:37">
      <c r="AK1001">
        <f ca="1">IF('Obchodní deník'!P1005&lt;0,IF(AK1000&lt;0,AK1000+'Obchodní deník'!P1005,'Obchodní deník'!P1005),0)</f>
        <v>0</v>
      </c>
    </row>
    <row r="1002" spans="37:37">
      <c r="AK1002">
        <f ca="1">IF('Obchodní deník'!P1006&lt;0,IF(AK1001&lt;0,AK1001+'Obchodní deník'!P1006,'Obchodní deník'!P1006),0)</f>
        <v>0</v>
      </c>
    </row>
    <row r="1003" spans="37:37">
      <c r="AK1003">
        <f ca="1">IF('Obchodní deník'!P1007&lt;0,IF(AK1002&lt;0,AK1002+'Obchodní deník'!P1007,'Obchodní deník'!P1007),0)</f>
        <v>0</v>
      </c>
    </row>
    <row r="1004" spans="37:37">
      <c r="AK1004">
        <f ca="1">IF('Obchodní deník'!P1008&lt;0,IF(AK1003&lt;0,AK1003+'Obchodní deník'!P1008,'Obchodní deník'!P1008),0)</f>
        <v>0</v>
      </c>
    </row>
    <row r="1005" spans="37:37">
      <c r="AK1005">
        <f ca="1">IF('Obchodní deník'!P1009&lt;0,IF(AK1004&lt;0,AK1004+'Obchodní deník'!P1009,'Obchodní deník'!P1009),0)</f>
        <v>0</v>
      </c>
    </row>
    <row r="1006" spans="37:37">
      <c r="AK1006">
        <f ca="1">IF('Obchodní deník'!P1010&lt;0,IF(AK1005&lt;0,AK1005+'Obchodní deník'!P1010,'Obchodní deník'!P1010),0)</f>
        <v>0</v>
      </c>
    </row>
    <row r="1007" spans="37:37">
      <c r="AK1007">
        <f ca="1">IF('Obchodní deník'!P1011&lt;0,IF(AK1006&lt;0,AK1006+'Obchodní deník'!P1011,'Obchodní deník'!P1011),0)</f>
        <v>0</v>
      </c>
    </row>
    <row r="1008" spans="37:37">
      <c r="AK1008">
        <f ca="1">IF('Obchodní deník'!P1012&lt;0,IF(AK1007&lt;0,AK1007+'Obchodní deník'!P1012,'Obchodní deník'!P1012),0)</f>
        <v>0</v>
      </c>
    </row>
    <row r="1009" spans="37:37">
      <c r="AK1009">
        <f ca="1">IF('Obchodní deník'!P1013&lt;0,IF(AK1008&lt;0,AK1008+'Obchodní deník'!P1013,'Obchodní deník'!P1013),0)</f>
        <v>0</v>
      </c>
    </row>
    <row r="1010" spans="37:37">
      <c r="AK1010">
        <f ca="1">IF('Obchodní deník'!P1014&lt;0,IF(AK1009&lt;0,AK1009+'Obchodní deník'!P1014,'Obchodní deník'!P1014),0)</f>
        <v>0</v>
      </c>
    </row>
    <row r="1011" spans="37:37">
      <c r="AK1011">
        <f ca="1">IF('Obchodní deník'!P1015&lt;0,IF(AK1010&lt;0,AK1010+'Obchodní deník'!P1015,'Obchodní deník'!P1015),0)</f>
        <v>0</v>
      </c>
    </row>
    <row r="1012" spans="37:37">
      <c r="AK1012">
        <f ca="1">IF('Obchodní deník'!P1016&lt;0,IF(AK1011&lt;0,AK1011+'Obchodní deník'!P1016,'Obchodní deník'!P1016),0)</f>
        <v>0</v>
      </c>
    </row>
    <row r="1013" spans="37:37">
      <c r="AK1013">
        <f ca="1">IF('Obchodní deník'!P1017&lt;0,IF(AK1012&lt;0,AK1012+'Obchodní deník'!P1017,'Obchodní deník'!P1017),0)</f>
        <v>0</v>
      </c>
    </row>
    <row r="1014" spans="37:37">
      <c r="AK1014">
        <f ca="1">IF('Obchodní deník'!P1018&lt;0,IF(AK1013&lt;0,AK1013+'Obchodní deník'!P1018,'Obchodní deník'!P1018),0)</f>
        <v>0</v>
      </c>
    </row>
    <row r="1015" spans="37:37">
      <c r="AK1015">
        <f ca="1">IF('Obchodní deník'!P1019&lt;0,IF(AK1014&lt;0,AK1014+'Obchodní deník'!P1019,'Obchodní deník'!P1019),0)</f>
        <v>0</v>
      </c>
    </row>
    <row r="1016" spans="37:37">
      <c r="AK1016">
        <f ca="1">IF('Obchodní deník'!P1020&lt;0,IF(AK1015&lt;0,AK1015+'Obchodní deník'!P1020,'Obchodní deník'!P1020),0)</f>
        <v>0</v>
      </c>
    </row>
    <row r="1017" spans="37:37">
      <c r="AK1017">
        <f ca="1">IF('Obchodní deník'!P1021&lt;0,IF(AK1016&lt;0,AK1016+'Obchodní deník'!P1021,'Obchodní deník'!P1021),0)</f>
        <v>0</v>
      </c>
    </row>
    <row r="1018" spans="37:37">
      <c r="AK1018">
        <f ca="1">IF('Obchodní deník'!P1022&lt;0,IF(AK1017&lt;0,AK1017+'Obchodní deník'!P1022,'Obchodní deník'!P1022),0)</f>
        <v>0</v>
      </c>
    </row>
    <row r="1019" spans="37:37">
      <c r="AK1019">
        <f ca="1">IF('Obchodní deník'!P1023&lt;0,IF(AK1018&lt;0,AK1018+'Obchodní deník'!P1023,'Obchodní deník'!P1023),0)</f>
        <v>0</v>
      </c>
    </row>
    <row r="1020" spans="37:37">
      <c r="AK1020">
        <f ca="1">IF('Obchodní deník'!P1024&lt;0,IF(AK1019&lt;0,AK1019+'Obchodní deník'!P1024,'Obchodní deník'!P1024),0)</f>
        <v>0</v>
      </c>
    </row>
    <row r="1021" spans="37:37">
      <c r="AK1021">
        <f ca="1">IF('Obchodní deník'!P1025&lt;0,IF(AK1020&lt;0,AK1020+'Obchodní deník'!P1025,'Obchodní deník'!P1025),0)</f>
        <v>0</v>
      </c>
    </row>
    <row r="1022" spans="37:37">
      <c r="AK1022">
        <f ca="1">IF('Obchodní deník'!P1026&lt;0,IF(AK1021&lt;0,AK1021+'Obchodní deník'!P1026,'Obchodní deník'!P1026),0)</f>
        <v>0</v>
      </c>
    </row>
    <row r="1023" spans="37:37">
      <c r="AK1023">
        <f ca="1">IF('Obchodní deník'!P1027&lt;0,IF(AK1022&lt;0,AK1022+'Obchodní deník'!P1027,'Obchodní deník'!P1027),0)</f>
        <v>0</v>
      </c>
    </row>
    <row r="1024" spans="37:37">
      <c r="AK1024">
        <f ca="1">IF('Obchodní deník'!P1028&lt;0,IF(AK1023&lt;0,AK1023+'Obchodní deník'!P1028,'Obchodní deník'!P1028),0)</f>
        <v>0</v>
      </c>
    </row>
    <row r="1025" spans="37:37">
      <c r="AK1025">
        <f ca="1">IF('Obchodní deník'!P1029&lt;0,IF(AK1024&lt;0,AK1024+'Obchodní deník'!P1029,'Obchodní deník'!P1029),0)</f>
        <v>0</v>
      </c>
    </row>
    <row r="1026" spans="37:37">
      <c r="AK1026">
        <f ca="1">IF('Obchodní deník'!P1030&lt;0,IF(AK1025&lt;0,AK1025+'Obchodní deník'!P1030,'Obchodní deník'!P1030),0)</f>
        <v>0</v>
      </c>
    </row>
    <row r="1027" spans="37:37">
      <c r="AK1027">
        <f ca="1">IF('Obchodní deník'!P1031&lt;0,IF(AK1026&lt;0,AK1026+'Obchodní deník'!P1031,'Obchodní deník'!P1031),0)</f>
        <v>0</v>
      </c>
    </row>
    <row r="1028" spans="37:37">
      <c r="AK1028">
        <f ca="1">IF('Obchodní deník'!P1032&lt;0,IF(AK1027&lt;0,AK1027+'Obchodní deník'!P1032,'Obchodní deník'!P1032),0)</f>
        <v>0</v>
      </c>
    </row>
    <row r="1029" spans="37:37">
      <c r="AK1029">
        <f ca="1">IF('Obchodní deník'!P1033&lt;0,IF(AK1028&lt;0,AK1028+'Obchodní deník'!P1033,'Obchodní deník'!P1033),0)</f>
        <v>0</v>
      </c>
    </row>
    <row r="1030" spans="37:37">
      <c r="AK1030">
        <f ca="1">IF('Obchodní deník'!P1034&lt;0,IF(AK1029&lt;0,AK1029+'Obchodní deník'!P1034,'Obchodní deník'!P1034),0)</f>
        <v>0</v>
      </c>
    </row>
    <row r="1031" spans="37:37">
      <c r="AK1031">
        <f ca="1">IF('Obchodní deník'!P1035&lt;0,IF(AK1030&lt;0,AK1030+'Obchodní deník'!P1035,'Obchodní deník'!P1035),0)</f>
        <v>0</v>
      </c>
    </row>
    <row r="1032" spans="37:37">
      <c r="AK1032">
        <f ca="1">IF('Obchodní deník'!P1036&lt;0,IF(AK1031&lt;0,AK1031+'Obchodní deník'!P1036,'Obchodní deník'!P1036),0)</f>
        <v>0</v>
      </c>
    </row>
    <row r="1033" spans="37:37">
      <c r="AK1033">
        <f ca="1">IF('Obchodní deník'!P1037&lt;0,IF(AK1032&lt;0,AK1032+'Obchodní deník'!P1037,'Obchodní deník'!P1037),0)</f>
        <v>0</v>
      </c>
    </row>
    <row r="1034" spans="37:37">
      <c r="AK1034">
        <f ca="1">IF('Obchodní deník'!P1038&lt;0,IF(AK1033&lt;0,AK1033+'Obchodní deník'!P1038,'Obchodní deník'!P1038),0)</f>
        <v>0</v>
      </c>
    </row>
    <row r="1035" spans="37:37">
      <c r="AK1035">
        <f ca="1">IF('Obchodní deník'!P1039&lt;0,IF(AK1034&lt;0,AK1034+'Obchodní deník'!P1039,'Obchodní deník'!P1039),0)</f>
        <v>0</v>
      </c>
    </row>
    <row r="1036" spans="37:37">
      <c r="AK1036">
        <f ca="1">IF('Obchodní deník'!P1040&lt;0,IF(AK1035&lt;0,AK1035+'Obchodní deník'!P1040,'Obchodní deník'!P1040),0)</f>
        <v>0</v>
      </c>
    </row>
    <row r="1037" spans="37:37">
      <c r="AK1037">
        <f ca="1">IF('Obchodní deník'!P1041&lt;0,IF(AK1036&lt;0,AK1036+'Obchodní deník'!P1041,'Obchodní deník'!P1041),0)</f>
        <v>0</v>
      </c>
    </row>
    <row r="1038" spans="37:37">
      <c r="AK1038">
        <f ca="1">IF('Obchodní deník'!P1042&lt;0,IF(AK1037&lt;0,AK1037+'Obchodní deník'!P1042,'Obchodní deník'!P1042),0)</f>
        <v>0</v>
      </c>
    </row>
    <row r="1039" spans="37:37">
      <c r="AK1039">
        <f ca="1">IF('Obchodní deník'!P1043&lt;0,IF(AK1038&lt;0,AK1038+'Obchodní deník'!P1043,'Obchodní deník'!P1043),0)</f>
        <v>0</v>
      </c>
    </row>
    <row r="1040" spans="37:37">
      <c r="AK1040">
        <f ca="1">IF('Obchodní deník'!P1044&lt;0,IF(AK1039&lt;0,AK1039+'Obchodní deník'!P1044,'Obchodní deník'!P1044),0)</f>
        <v>0</v>
      </c>
    </row>
    <row r="1041" spans="37:37">
      <c r="AK1041">
        <f ca="1">IF('Obchodní deník'!P1045&lt;0,IF(AK1040&lt;0,AK1040+'Obchodní deník'!P1045,'Obchodní deník'!P1045),0)</f>
        <v>0</v>
      </c>
    </row>
    <row r="1042" spans="37:37">
      <c r="AK1042">
        <f ca="1">IF('Obchodní deník'!P1046&lt;0,IF(AK1041&lt;0,AK1041+'Obchodní deník'!P1046,'Obchodní deník'!P1046),0)</f>
        <v>0</v>
      </c>
    </row>
    <row r="1043" spans="37:37">
      <c r="AK1043">
        <f ca="1">IF('Obchodní deník'!P1047&lt;0,IF(AK1042&lt;0,AK1042+'Obchodní deník'!P1047,'Obchodní deník'!P1047),0)</f>
        <v>0</v>
      </c>
    </row>
    <row r="1044" spans="37:37">
      <c r="AK1044">
        <f ca="1">IF('Obchodní deník'!P1048&lt;0,IF(AK1043&lt;0,AK1043+'Obchodní deník'!P1048,'Obchodní deník'!P1048),0)</f>
        <v>0</v>
      </c>
    </row>
    <row r="1045" spans="37:37">
      <c r="AK1045">
        <f ca="1">IF('Obchodní deník'!P1049&lt;0,IF(AK1044&lt;0,AK1044+'Obchodní deník'!P1049,'Obchodní deník'!P1049),0)</f>
        <v>0</v>
      </c>
    </row>
    <row r="1046" spans="37:37">
      <c r="AK1046">
        <f ca="1">IF('Obchodní deník'!P1050&lt;0,IF(AK1045&lt;0,AK1045+'Obchodní deník'!P1050,'Obchodní deník'!P1050),0)</f>
        <v>0</v>
      </c>
    </row>
    <row r="1047" spans="37:37">
      <c r="AK1047">
        <f ca="1">IF('Obchodní deník'!P1051&lt;0,IF(AK1046&lt;0,AK1046+'Obchodní deník'!P1051,'Obchodní deník'!P1051),0)</f>
        <v>0</v>
      </c>
    </row>
    <row r="1048" spans="37:37">
      <c r="AK1048">
        <f ca="1">IF('Obchodní deník'!P1052&lt;0,IF(AK1047&lt;0,AK1047+'Obchodní deník'!P1052,'Obchodní deník'!P1052),0)</f>
        <v>0</v>
      </c>
    </row>
    <row r="1049" spans="37:37">
      <c r="AK1049">
        <f ca="1">IF('Obchodní deník'!P1053&lt;0,IF(AK1048&lt;0,AK1048+'Obchodní deník'!P1053,'Obchodní deník'!P1053),0)</f>
        <v>0</v>
      </c>
    </row>
    <row r="1050" spans="37:37">
      <c r="AK1050">
        <f ca="1">IF('Obchodní deník'!P1054&lt;0,IF(AK1049&lt;0,AK1049+'Obchodní deník'!P1054,'Obchodní deník'!P1054),0)</f>
        <v>0</v>
      </c>
    </row>
    <row r="1051" spans="37:37">
      <c r="AK1051">
        <f ca="1">IF('Obchodní deník'!P1055&lt;0,IF(AK1050&lt;0,AK1050+'Obchodní deník'!P1055,'Obchodní deník'!P1055),0)</f>
        <v>0</v>
      </c>
    </row>
    <row r="1052" spans="37:37">
      <c r="AK1052">
        <f ca="1">IF('Obchodní deník'!P1056&lt;0,IF(AK1051&lt;0,AK1051+'Obchodní deník'!P1056,'Obchodní deník'!P1056),0)</f>
        <v>0</v>
      </c>
    </row>
    <row r="1053" spans="37:37">
      <c r="AK1053">
        <f ca="1">IF('Obchodní deník'!P1057&lt;0,IF(AK1052&lt;0,AK1052+'Obchodní deník'!P1057,'Obchodní deník'!P1057),0)</f>
        <v>0</v>
      </c>
    </row>
    <row r="1054" spans="37:37">
      <c r="AK1054">
        <f ca="1">IF('Obchodní deník'!P1058&lt;0,IF(AK1053&lt;0,AK1053+'Obchodní deník'!P1058,'Obchodní deník'!P1058),0)</f>
        <v>0</v>
      </c>
    </row>
    <row r="1055" spans="37:37">
      <c r="AK1055">
        <f ca="1">IF('Obchodní deník'!P1059&lt;0,IF(AK1054&lt;0,AK1054+'Obchodní deník'!P1059,'Obchodní deník'!P1059),0)</f>
        <v>0</v>
      </c>
    </row>
    <row r="1056" spans="37:37">
      <c r="AK1056">
        <f ca="1">IF('Obchodní deník'!P1060&lt;0,IF(AK1055&lt;0,AK1055+'Obchodní deník'!P1060,'Obchodní deník'!P1060),0)</f>
        <v>0</v>
      </c>
    </row>
    <row r="1057" spans="37:37">
      <c r="AK1057">
        <f ca="1">IF('Obchodní deník'!P1061&lt;0,IF(AK1056&lt;0,AK1056+'Obchodní deník'!P1061,'Obchodní deník'!P1061),0)</f>
        <v>0</v>
      </c>
    </row>
    <row r="1058" spans="37:37">
      <c r="AK1058">
        <f ca="1">IF('Obchodní deník'!P1062&lt;0,IF(AK1057&lt;0,AK1057+'Obchodní deník'!P1062,'Obchodní deník'!P1062),0)</f>
        <v>0</v>
      </c>
    </row>
    <row r="1059" spans="37:37">
      <c r="AK1059">
        <f ca="1">IF('Obchodní deník'!P1063&lt;0,IF(AK1058&lt;0,AK1058+'Obchodní deník'!P1063,'Obchodní deník'!P1063),0)</f>
        <v>0</v>
      </c>
    </row>
    <row r="1060" spans="37:37">
      <c r="AK1060">
        <f ca="1">IF('Obchodní deník'!P1064&lt;0,IF(AK1059&lt;0,AK1059+'Obchodní deník'!P1064,'Obchodní deník'!P1064),0)</f>
        <v>0</v>
      </c>
    </row>
    <row r="1061" spans="37:37">
      <c r="AK1061">
        <f ca="1">IF('Obchodní deník'!P1065&lt;0,IF(AK1060&lt;0,AK1060+'Obchodní deník'!P1065,'Obchodní deník'!P1065),0)</f>
        <v>0</v>
      </c>
    </row>
    <row r="1062" spans="37:37">
      <c r="AK1062">
        <f ca="1">IF('Obchodní deník'!P1066&lt;0,IF(AK1061&lt;0,AK1061+'Obchodní deník'!P1066,'Obchodní deník'!P1066),0)</f>
        <v>0</v>
      </c>
    </row>
    <row r="1063" spans="37:37">
      <c r="AK1063">
        <f ca="1">IF('Obchodní deník'!P1067&lt;0,IF(AK1062&lt;0,AK1062+'Obchodní deník'!P1067,'Obchodní deník'!P1067),0)</f>
        <v>0</v>
      </c>
    </row>
    <row r="1064" spans="37:37">
      <c r="AK1064">
        <f ca="1">IF('Obchodní deník'!P1068&lt;0,IF(AK1063&lt;0,AK1063+'Obchodní deník'!P1068,'Obchodní deník'!P1068),0)</f>
        <v>0</v>
      </c>
    </row>
    <row r="1065" spans="37:37">
      <c r="AK1065">
        <f ca="1">IF('Obchodní deník'!P1069&lt;0,IF(AK1064&lt;0,AK1064+'Obchodní deník'!P1069,'Obchodní deník'!P1069),0)</f>
        <v>0</v>
      </c>
    </row>
    <row r="1066" spans="37:37">
      <c r="AK1066">
        <f ca="1">IF('Obchodní deník'!P1070&lt;0,IF(AK1065&lt;0,AK1065+'Obchodní deník'!P1070,'Obchodní deník'!P1070),0)</f>
        <v>0</v>
      </c>
    </row>
    <row r="1067" spans="37:37">
      <c r="AK1067">
        <f ca="1">IF('Obchodní deník'!P1071&lt;0,IF(AK1066&lt;0,AK1066+'Obchodní deník'!P1071,'Obchodní deník'!P1071),0)</f>
        <v>0</v>
      </c>
    </row>
    <row r="1068" spans="37:37">
      <c r="AK1068">
        <f ca="1">IF('Obchodní deník'!P1072&lt;0,IF(AK1067&lt;0,AK1067+'Obchodní deník'!P1072,'Obchodní deník'!P1072),0)</f>
        <v>0</v>
      </c>
    </row>
    <row r="1069" spans="37:37">
      <c r="AK1069">
        <f ca="1">IF('Obchodní deník'!P1073&lt;0,IF(AK1068&lt;0,AK1068+'Obchodní deník'!P1073,'Obchodní deník'!P1073),0)</f>
        <v>0</v>
      </c>
    </row>
    <row r="1070" spans="37:37">
      <c r="AK1070">
        <f ca="1">IF('Obchodní deník'!P1074&lt;0,IF(AK1069&lt;0,AK1069+'Obchodní deník'!P1074,'Obchodní deník'!P1074),0)</f>
        <v>0</v>
      </c>
    </row>
    <row r="1071" spans="37:37">
      <c r="AK1071">
        <f ca="1">IF('Obchodní deník'!P1075&lt;0,IF(AK1070&lt;0,AK1070+'Obchodní deník'!P1075,'Obchodní deník'!P1075),0)</f>
        <v>0</v>
      </c>
    </row>
    <row r="1072" spans="37:37">
      <c r="AK1072">
        <f ca="1">IF('Obchodní deník'!P1076&lt;0,IF(AK1071&lt;0,AK1071+'Obchodní deník'!P1076,'Obchodní deník'!P1076),0)</f>
        <v>0</v>
      </c>
    </row>
    <row r="1073" spans="37:37">
      <c r="AK1073">
        <f ca="1">IF('Obchodní deník'!P1077&lt;0,IF(AK1072&lt;0,AK1072+'Obchodní deník'!P1077,'Obchodní deník'!P1077),0)</f>
        <v>0</v>
      </c>
    </row>
    <row r="1074" spans="37:37">
      <c r="AK1074">
        <f ca="1">IF('Obchodní deník'!P1078&lt;0,IF(AK1073&lt;0,AK1073+'Obchodní deník'!P1078,'Obchodní deník'!P1078),0)</f>
        <v>0</v>
      </c>
    </row>
    <row r="1075" spans="37:37">
      <c r="AK1075">
        <f ca="1">IF('Obchodní deník'!P1079&lt;0,IF(AK1074&lt;0,AK1074+'Obchodní deník'!P1079,'Obchodní deník'!P1079),0)</f>
        <v>0</v>
      </c>
    </row>
    <row r="1076" spans="37:37">
      <c r="AK1076">
        <f ca="1">IF('Obchodní deník'!P1080&lt;0,IF(AK1075&lt;0,AK1075+'Obchodní deník'!P1080,'Obchodní deník'!P1080),0)</f>
        <v>0</v>
      </c>
    </row>
    <row r="1077" spans="37:37">
      <c r="AK1077">
        <f ca="1">IF('Obchodní deník'!P1081&lt;0,IF(AK1076&lt;0,AK1076+'Obchodní deník'!P1081,'Obchodní deník'!P1081),0)</f>
        <v>0</v>
      </c>
    </row>
    <row r="1078" spans="37:37">
      <c r="AK1078">
        <f ca="1">IF('Obchodní deník'!P1082&lt;0,IF(AK1077&lt;0,AK1077+'Obchodní deník'!P1082,'Obchodní deník'!P1082),0)</f>
        <v>0</v>
      </c>
    </row>
    <row r="1079" spans="37:37">
      <c r="AK1079">
        <f ca="1">IF('Obchodní deník'!P1083&lt;0,IF(AK1078&lt;0,AK1078+'Obchodní deník'!P1083,'Obchodní deník'!P1083),0)</f>
        <v>0</v>
      </c>
    </row>
    <row r="1080" spans="37:37">
      <c r="AK1080">
        <f ca="1">IF('Obchodní deník'!P1084&lt;0,IF(AK1079&lt;0,AK1079+'Obchodní deník'!P1084,'Obchodní deník'!P1084),0)</f>
        <v>0</v>
      </c>
    </row>
    <row r="1081" spans="37:37">
      <c r="AK1081">
        <f ca="1">IF('Obchodní deník'!P1085&lt;0,IF(AK1080&lt;0,AK1080+'Obchodní deník'!P1085,'Obchodní deník'!P1085),0)</f>
        <v>0</v>
      </c>
    </row>
    <row r="1082" spans="37:37">
      <c r="AK1082">
        <f ca="1">IF('Obchodní deník'!P1086&lt;0,IF(AK1081&lt;0,AK1081+'Obchodní deník'!P1086,'Obchodní deník'!P1086),0)</f>
        <v>0</v>
      </c>
    </row>
    <row r="1083" spans="37:37">
      <c r="AK1083">
        <f ca="1">IF('Obchodní deník'!P1087&lt;0,IF(AK1082&lt;0,AK1082+'Obchodní deník'!P1087,'Obchodní deník'!P1087),0)</f>
        <v>0</v>
      </c>
    </row>
    <row r="1084" spans="37:37">
      <c r="AK1084">
        <f ca="1">IF('Obchodní deník'!P1088&lt;0,IF(AK1083&lt;0,AK1083+'Obchodní deník'!P1088,'Obchodní deník'!P1088),0)</f>
        <v>0</v>
      </c>
    </row>
    <row r="1085" spans="37:37">
      <c r="AK1085">
        <f ca="1">IF('Obchodní deník'!P1089&lt;0,IF(AK1084&lt;0,AK1084+'Obchodní deník'!P1089,'Obchodní deník'!P1089),0)</f>
        <v>0</v>
      </c>
    </row>
    <row r="1086" spans="37:37">
      <c r="AK1086">
        <f ca="1">IF('Obchodní deník'!P1090&lt;0,IF(AK1085&lt;0,AK1085+'Obchodní deník'!P1090,'Obchodní deník'!P1090),0)</f>
        <v>0</v>
      </c>
    </row>
    <row r="1087" spans="37:37">
      <c r="AK1087">
        <f ca="1">IF('Obchodní deník'!P1091&lt;0,IF(AK1086&lt;0,AK1086+'Obchodní deník'!P1091,'Obchodní deník'!P1091),0)</f>
        <v>0</v>
      </c>
    </row>
    <row r="1088" spans="37:37">
      <c r="AK1088">
        <f ca="1">IF('Obchodní deník'!P1092&lt;0,IF(AK1087&lt;0,AK1087+'Obchodní deník'!P1092,'Obchodní deník'!P1092),0)</f>
        <v>0</v>
      </c>
    </row>
    <row r="1089" spans="37:37">
      <c r="AK1089">
        <f ca="1">IF('Obchodní deník'!P1093&lt;0,IF(AK1088&lt;0,AK1088+'Obchodní deník'!P1093,'Obchodní deník'!P1093),0)</f>
        <v>0</v>
      </c>
    </row>
    <row r="1090" spans="37:37">
      <c r="AK1090">
        <f ca="1">IF('Obchodní deník'!P1094&lt;0,IF(AK1089&lt;0,AK1089+'Obchodní deník'!P1094,'Obchodní deník'!P1094),0)</f>
        <v>0</v>
      </c>
    </row>
    <row r="1091" spans="37:37">
      <c r="AK1091">
        <f ca="1">IF('Obchodní deník'!P1095&lt;0,IF(AK1090&lt;0,AK1090+'Obchodní deník'!P1095,'Obchodní deník'!P1095),0)</f>
        <v>0</v>
      </c>
    </row>
    <row r="1092" spans="37:37">
      <c r="AK1092">
        <f ca="1">IF('Obchodní deník'!P1096&lt;0,IF(AK1091&lt;0,AK1091+'Obchodní deník'!P1096,'Obchodní deník'!P1096),0)</f>
        <v>0</v>
      </c>
    </row>
    <row r="1093" spans="37:37">
      <c r="AK1093">
        <f ca="1">IF('Obchodní deník'!P1097&lt;0,IF(AK1092&lt;0,AK1092+'Obchodní deník'!P1097,'Obchodní deník'!P1097),0)</f>
        <v>0</v>
      </c>
    </row>
    <row r="1094" spans="37:37">
      <c r="AK1094">
        <f ca="1">IF('Obchodní deník'!P1098&lt;0,IF(AK1093&lt;0,AK1093+'Obchodní deník'!P1098,'Obchodní deník'!P1098),0)</f>
        <v>0</v>
      </c>
    </row>
    <row r="1095" spans="37:37">
      <c r="AK1095">
        <f ca="1">IF('Obchodní deník'!P1099&lt;0,IF(AK1094&lt;0,AK1094+'Obchodní deník'!P1099,'Obchodní deník'!P1099),0)</f>
        <v>0</v>
      </c>
    </row>
    <row r="1096" spans="37:37">
      <c r="AK1096">
        <f ca="1">IF('Obchodní deník'!P1100&lt;0,IF(AK1095&lt;0,AK1095+'Obchodní deník'!P1100,'Obchodní deník'!P1100),0)</f>
        <v>0</v>
      </c>
    </row>
    <row r="1097" spans="37:37">
      <c r="AK1097">
        <f ca="1">IF('Obchodní deník'!P1101&lt;0,IF(AK1096&lt;0,AK1096+'Obchodní deník'!P1101,'Obchodní deník'!P1101),0)</f>
        <v>0</v>
      </c>
    </row>
    <row r="1098" spans="37:37">
      <c r="AK1098">
        <f ca="1">IF('Obchodní deník'!P1102&lt;0,IF(AK1097&lt;0,AK1097+'Obchodní deník'!P1102,'Obchodní deník'!P1102),0)</f>
        <v>0</v>
      </c>
    </row>
    <row r="1099" spans="37:37">
      <c r="AK1099">
        <f ca="1">IF('Obchodní deník'!P1103&lt;0,IF(AK1098&lt;0,AK1098+'Obchodní deník'!P1103,'Obchodní deník'!P1103),0)</f>
        <v>0</v>
      </c>
    </row>
    <row r="1100" spans="37:37">
      <c r="AK1100">
        <f ca="1">IF('Obchodní deník'!P1104&lt;0,IF(AK1099&lt;0,AK1099+'Obchodní deník'!P1104,'Obchodní deník'!P1104),0)</f>
        <v>0</v>
      </c>
    </row>
    <row r="1101" spans="37:37">
      <c r="AK1101">
        <f ca="1">IF('Obchodní deník'!P1105&lt;0,IF(AK1100&lt;0,AK1100+'Obchodní deník'!P1105,'Obchodní deník'!P1105),0)</f>
        <v>0</v>
      </c>
    </row>
    <row r="1102" spans="37:37">
      <c r="AK1102">
        <f ca="1">IF('Obchodní deník'!P1106&lt;0,IF(AK1101&lt;0,AK1101+'Obchodní deník'!P1106,'Obchodní deník'!P1106),0)</f>
        <v>0</v>
      </c>
    </row>
    <row r="1103" spans="37:37">
      <c r="AK1103">
        <f ca="1">IF('Obchodní deník'!P1107&lt;0,IF(AK1102&lt;0,AK1102+'Obchodní deník'!P1107,'Obchodní deník'!P1107),0)</f>
        <v>0</v>
      </c>
    </row>
    <row r="1104" spans="37:37">
      <c r="AK1104">
        <f ca="1">IF('Obchodní deník'!P1108&lt;0,IF(AK1103&lt;0,AK1103+'Obchodní deník'!P1108,'Obchodní deník'!P1108),0)</f>
        <v>0</v>
      </c>
    </row>
    <row r="1105" spans="37:37">
      <c r="AK1105">
        <f ca="1">IF('Obchodní deník'!P1109&lt;0,IF(AK1104&lt;0,AK1104+'Obchodní deník'!P1109,'Obchodní deník'!P1109),0)</f>
        <v>0</v>
      </c>
    </row>
    <row r="1106" spans="37:37">
      <c r="AK1106">
        <f ca="1">IF('Obchodní deník'!P1110&lt;0,IF(AK1105&lt;0,AK1105+'Obchodní deník'!P1110,'Obchodní deník'!P1110),0)</f>
        <v>0</v>
      </c>
    </row>
    <row r="1107" spans="37:37">
      <c r="AK1107">
        <f ca="1">IF('Obchodní deník'!P1111&lt;0,IF(AK1106&lt;0,AK1106+'Obchodní deník'!P1111,'Obchodní deník'!P1111),0)</f>
        <v>0</v>
      </c>
    </row>
    <row r="1108" spans="37:37">
      <c r="AK1108">
        <f ca="1">IF('Obchodní deník'!P1112&lt;0,IF(AK1107&lt;0,AK1107+'Obchodní deník'!P1112,'Obchodní deník'!P1112),0)</f>
        <v>0</v>
      </c>
    </row>
    <row r="1109" spans="37:37">
      <c r="AK1109">
        <f ca="1">IF('Obchodní deník'!P1113&lt;0,IF(AK1108&lt;0,AK1108+'Obchodní deník'!P1113,'Obchodní deník'!P1113),0)</f>
        <v>0</v>
      </c>
    </row>
    <row r="1110" spans="37:37">
      <c r="AK1110">
        <f ca="1">IF('Obchodní deník'!P1114&lt;0,IF(AK1109&lt;0,AK1109+'Obchodní deník'!P1114,'Obchodní deník'!P1114),0)</f>
        <v>0</v>
      </c>
    </row>
    <row r="1111" spans="37:37">
      <c r="AK1111">
        <f ca="1">IF('Obchodní deník'!P1115&lt;0,IF(AK1110&lt;0,AK1110+'Obchodní deník'!P1115,'Obchodní deník'!P1115),0)</f>
        <v>0</v>
      </c>
    </row>
    <row r="1112" spans="37:37">
      <c r="AK1112">
        <f ca="1">IF('Obchodní deník'!P1116&lt;0,IF(AK1111&lt;0,AK1111+'Obchodní deník'!P1116,'Obchodní deník'!P1116),0)</f>
        <v>0</v>
      </c>
    </row>
    <row r="1113" spans="37:37">
      <c r="AK1113">
        <f ca="1">IF('Obchodní deník'!P1117&lt;0,IF(AK1112&lt;0,AK1112+'Obchodní deník'!P1117,'Obchodní deník'!P1117),0)</f>
        <v>0</v>
      </c>
    </row>
    <row r="1114" spans="37:37">
      <c r="AK1114">
        <f ca="1">IF('Obchodní deník'!P1118&lt;0,IF(AK1113&lt;0,AK1113+'Obchodní deník'!P1118,'Obchodní deník'!P1118),0)</f>
        <v>0</v>
      </c>
    </row>
    <row r="1115" spans="37:37">
      <c r="AK1115">
        <f ca="1">IF('Obchodní deník'!P1119&lt;0,IF(AK1114&lt;0,AK1114+'Obchodní deník'!P1119,'Obchodní deník'!P1119),0)</f>
        <v>0</v>
      </c>
    </row>
    <row r="1116" spans="37:37">
      <c r="AK1116">
        <f ca="1">IF('Obchodní deník'!P1120&lt;0,IF(AK1115&lt;0,AK1115+'Obchodní deník'!P1120,'Obchodní deník'!P1120),0)</f>
        <v>0</v>
      </c>
    </row>
    <row r="1117" spans="37:37">
      <c r="AK1117">
        <f ca="1">IF('Obchodní deník'!P1121&lt;0,IF(AK1116&lt;0,AK1116+'Obchodní deník'!P1121,'Obchodní deník'!P1121),0)</f>
        <v>0</v>
      </c>
    </row>
    <row r="1118" spans="37:37">
      <c r="AK1118">
        <f ca="1">IF('Obchodní deník'!P1122&lt;0,IF(AK1117&lt;0,AK1117+'Obchodní deník'!P1122,'Obchodní deník'!P1122),0)</f>
        <v>0</v>
      </c>
    </row>
    <row r="1119" spans="37:37">
      <c r="AK1119">
        <f ca="1">IF('Obchodní deník'!P1123&lt;0,IF(AK1118&lt;0,AK1118+'Obchodní deník'!P1123,'Obchodní deník'!P1123),0)</f>
        <v>0</v>
      </c>
    </row>
    <row r="1120" spans="37:37">
      <c r="AK1120">
        <f ca="1">IF('Obchodní deník'!P1124&lt;0,IF(AK1119&lt;0,AK1119+'Obchodní deník'!P1124,'Obchodní deník'!P1124),0)</f>
        <v>0</v>
      </c>
    </row>
    <row r="1121" spans="37:37">
      <c r="AK1121">
        <f ca="1">IF('Obchodní deník'!P1125&lt;0,IF(AK1120&lt;0,AK1120+'Obchodní deník'!P1125,'Obchodní deník'!P1125),0)</f>
        <v>0</v>
      </c>
    </row>
    <row r="1122" spans="37:37">
      <c r="AK1122">
        <f ca="1">IF('Obchodní deník'!P1126&lt;0,IF(AK1121&lt;0,AK1121+'Obchodní deník'!P1126,'Obchodní deník'!P1126),0)</f>
        <v>0</v>
      </c>
    </row>
    <row r="1123" spans="37:37">
      <c r="AK1123">
        <f ca="1">IF('Obchodní deník'!P1127&lt;0,IF(AK1122&lt;0,AK1122+'Obchodní deník'!P1127,'Obchodní deník'!P1127),0)</f>
        <v>0</v>
      </c>
    </row>
    <row r="1124" spans="37:37">
      <c r="AK1124">
        <f ca="1">IF('Obchodní deník'!P1128&lt;0,IF(AK1123&lt;0,AK1123+'Obchodní deník'!P1128,'Obchodní deník'!P1128),0)</f>
        <v>0</v>
      </c>
    </row>
    <row r="1125" spans="37:37">
      <c r="AK1125">
        <f ca="1">IF('Obchodní deník'!P1129&lt;0,IF(AK1124&lt;0,AK1124+'Obchodní deník'!P1129,'Obchodní deník'!P1129),0)</f>
        <v>0</v>
      </c>
    </row>
    <row r="1126" spans="37:37">
      <c r="AK1126">
        <f ca="1">IF('Obchodní deník'!P1130&lt;0,IF(AK1125&lt;0,AK1125+'Obchodní deník'!P1130,'Obchodní deník'!P1130),0)</f>
        <v>0</v>
      </c>
    </row>
    <row r="1127" spans="37:37">
      <c r="AK1127">
        <f ca="1">IF('Obchodní deník'!P1131&lt;0,IF(AK1126&lt;0,AK1126+'Obchodní deník'!P1131,'Obchodní deník'!P1131),0)</f>
        <v>0</v>
      </c>
    </row>
    <row r="1128" spans="37:37">
      <c r="AK1128">
        <f ca="1">IF('Obchodní deník'!P1132&lt;0,IF(AK1127&lt;0,AK1127+'Obchodní deník'!P1132,'Obchodní deník'!P1132),0)</f>
        <v>0</v>
      </c>
    </row>
    <row r="1129" spans="37:37">
      <c r="AK1129">
        <f ca="1">IF('Obchodní deník'!P1133&lt;0,IF(AK1128&lt;0,AK1128+'Obchodní deník'!P1133,'Obchodní deník'!P1133),0)</f>
        <v>0</v>
      </c>
    </row>
    <row r="1130" spans="37:37">
      <c r="AK1130">
        <f ca="1">IF('Obchodní deník'!P1134&lt;0,IF(AK1129&lt;0,AK1129+'Obchodní deník'!P1134,'Obchodní deník'!P1134),0)</f>
        <v>0</v>
      </c>
    </row>
    <row r="1131" spans="37:37">
      <c r="AK1131">
        <f ca="1">IF('Obchodní deník'!P1135&lt;0,IF(AK1130&lt;0,AK1130+'Obchodní deník'!P1135,'Obchodní deník'!P1135),0)</f>
        <v>0</v>
      </c>
    </row>
    <row r="1132" spans="37:37">
      <c r="AK1132">
        <f ca="1">IF('Obchodní deník'!P1136&lt;0,IF(AK1131&lt;0,AK1131+'Obchodní deník'!P1136,'Obchodní deník'!P1136),0)</f>
        <v>0</v>
      </c>
    </row>
    <row r="1133" spans="37:37">
      <c r="AK1133">
        <f ca="1">IF('Obchodní deník'!P1137&lt;0,IF(AK1132&lt;0,AK1132+'Obchodní deník'!P1137,'Obchodní deník'!P1137),0)</f>
        <v>0</v>
      </c>
    </row>
    <row r="1134" spans="37:37">
      <c r="AK1134">
        <f ca="1">IF('Obchodní deník'!P1138&lt;0,IF(AK1133&lt;0,AK1133+'Obchodní deník'!P1138,'Obchodní deník'!P1138),0)</f>
        <v>0</v>
      </c>
    </row>
    <row r="1135" spans="37:37">
      <c r="AK1135">
        <f ca="1">IF('Obchodní deník'!P1139&lt;0,IF(AK1134&lt;0,AK1134+'Obchodní deník'!P1139,'Obchodní deník'!P1139),0)</f>
        <v>0</v>
      </c>
    </row>
    <row r="1136" spans="37:37">
      <c r="AK1136">
        <f ca="1">IF('Obchodní deník'!P1140&lt;0,IF(AK1135&lt;0,AK1135+'Obchodní deník'!P1140,'Obchodní deník'!P1140),0)</f>
        <v>0</v>
      </c>
    </row>
    <row r="1137" spans="37:37">
      <c r="AK1137">
        <f ca="1">IF('Obchodní deník'!P1141&lt;0,IF(AK1136&lt;0,AK1136+'Obchodní deník'!P1141,'Obchodní deník'!P1141),0)</f>
        <v>0</v>
      </c>
    </row>
    <row r="1138" spans="37:37">
      <c r="AK1138">
        <f ca="1">IF('Obchodní deník'!P1142&lt;0,IF(AK1137&lt;0,AK1137+'Obchodní deník'!P1142,'Obchodní deník'!P1142),0)</f>
        <v>0</v>
      </c>
    </row>
    <row r="1139" spans="37:37">
      <c r="AK1139">
        <f ca="1">IF('Obchodní deník'!P1143&lt;0,IF(AK1138&lt;0,AK1138+'Obchodní deník'!P1143,'Obchodní deník'!P1143),0)</f>
        <v>0</v>
      </c>
    </row>
    <row r="1140" spans="37:37">
      <c r="AK1140">
        <f ca="1">IF('Obchodní deník'!P1144&lt;0,IF(AK1139&lt;0,AK1139+'Obchodní deník'!P1144,'Obchodní deník'!P1144),0)</f>
        <v>0</v>
      </c>
    </row>
    <row r="1141" spans="37:37">
      <c r="AK1141">
        <f ca="1">IF('Obchodní deník'!P1145&lt;0,IF(AK1140&lt;0,AK1140+'Obchodní deník'!P1145,'Obchodní deník'!P1145),0)</f>
        <v>0</v>
      </c>
    </row>
    <row r="1142" spans="37:37">
      <c r="AK1142">
        <f ca="1">IF('Obchodní deník'!P1146&lt;0,IF(AK1141&lt;0,AK1141+'Obchodní deník'!P1146,'Obchodní deník'!P1146),0)</f>
        <v>0</v>
      </c>
    </row>
    <row r="1143" spans="37:37">
      <c r="AK1143">
        <f ca="1">IF('Obchodní deník'!P1147&lt;0,IF(AK1142&lt;0,AK1142+'Obchodní deník'!P1147,'Obchodní deník'!P1147),0)</f>
        <v>0</v>
      </c>
    </row>
    <row r="1144" spans="37:37">
      <c r="AK1144">
        <f ca="1">IF('Obchodní deník'!P1148&lt;0,IF(AK1143&lt;0,AK1143+'Obchodní deník'!P1148,'Obchodní deník'!P1148),0)</f>
        <v>0</v>
      </c>
    </row>
    <row r="1145" spans="37:37">
      <c r="AK1145">
        <f ca="1">IF('Obchodní deník'!P1149&lt;0,IF(AK1144&lt;0,AK1144+'Obchodní deník'!P1149,'Obchodní deník'!P1149),0)</f>
        <v>0</v>
      </c>
    </row>
    <row r="1146" spans="37:37">
      <c r="AK1146">
        <f ca="1">IF('Obchodní deník'!P1150&lt;0,IF(AK1145&lt;0,AK1145+'Obchodní deník'!P1150,'Obchodní deník'!P1150),0)</f>
        <v>0</v>
      </c>
    </row>
    <row r="1147" spans="37:37">
      <c r="AK1147">
        <f ca="1">IF('Obchodní deník'!P1151&lt;0,IF(AK1146&lt;0,AK1146+'Obchodní deník'!P1151,'Obchodní deník'!P1151),0)</f>
        <v>0</v>
      </c>
    </row>
    <row r="1148" spans="37:37">
      <c r="AK1148">
        <f ca="1">IF('Obchodní deník'!P1152&lt;0,IF(AK1147&lt;0,AK1147+'Obchodní deník'!P1152,'Obchodní deník'!P1152),0)</f>
        <v>0</v>
      </c>
    </row>
    <row r="1149" spans="37:37">
      <c r="AK1149">
        <f ca="1">IF('Obchodní deník'!P1153&lt;0,IF(AK1148&lt;0,AK1148+'Obchodní deník'!P1153,'Obchodní deník'!P1153),0)</f>
        <v>0</v>
      </c>
    </row>
    <row r="1150" spans="37:37">
      <c r="AK1150">
        <f ca="1">IF('Obchodní deník'!P1154&lt;0,IF(AK1149&lt;0,AK1149+'Obchodní deník'!P1154,'Obchodní deník'!P1154),0)</f>
        <v>0</v>
      </c>
    </row>
    <row r="1151" spans="37:37">
      <c r="AK1151">
        <f ca="1">IF('Obchodní deník'!P1155&lt;0,IF(AK1150&lt;0,AK1150+'Obchodní deník'!P1155,'Obchodní deník'!P1155),0)</f>
        <v>0</v>
      </c>
    </row>
    <row r="1152" spans="37:37">
      <c r="AK1152">
        <f ca="1">IF('Obchodní deník'!P1156&lt;0,IF(AK1151&lt;0,AK1151+'Obchodní deník'!P1156,'Obchodní deník'!P1156),0)</f>
        <v>0</v>
      </c>
    </row>
    <row r="1153" spans="37:37">
      <c r="AK1153">
        <f ca="1">IF('Obchodní deník'!P1157&lt;0,IF(AK1152&lt;0,AK1152+'Obchodní deník'!P1157,'Obchodní deník'!P1157),0)</f>
        <v>0</v>
      </c>
    </row>
    <row r="1154" spans="37:37">
      <c r="AK1154">
        <f ca="1">IF('Obchodní deník'!P1158&lt;0,IF(AK1153&lt;0,AK1153+'Obchodní deník'!P1158,'Obchodní deník'!P1158),0)</f>
        <v>0</v>
      </c>
    </row>
    <row r="1155" spans="37:37">
      <c r="AK1155">
        <f ca="1">IF('Obchodní deník'!P1159&lt;0,IF(AK1154&lt;0,AK1154+'Obchodní deník'!P1159,'Obchodní deník'!P1159),0)</f>
        <v>0</v>
      </c>
    </row>
    <row r="1156" spans="37:37">
      <c r="AK1156">
        <f ca="1">IF('Obchodní deník'!P1160&lt;0,IF(AK1155&lt;0,AK1155+'Obchodní deník'!P1160,'Obchodní deník'!P1160),0)</f>
        <v>0</v>
      </c>
    </row>
    <row r="1157" spans="37:37">
      <c r="AK1157">
        <f ca="1">IF('Obchodní deník'!P1161&lt;0,IF(AK1156&lt;0,AK1156+'Obchodní deník'!P1161,'Obchodní deník'!P1161),0)</f>
        <v>0</v>
      </c>
    </row>
    <row r="1158" spans="37:37">
      <c r="AK1158">
        <f ca="1">IF('Obchodní deník'!P1162&lt;0,IF(AK1157&lt;0,AK1157+'Obchodní deník'!P1162,'Obchodní deník'!P1162),0)</f>
        <v>0</v>
      </c>
    </row>
    <row r="1159" spans="37:37">
      <c r="AK1159">
        <f ca="1">IF('Obchodní deník'!P1163&lt;0,IF(AK1158&lt;0,AK1158+'Obchodní deník'!P1163,'Obchodní deník'!P1163),0)</f>
        <v>0</v>
      </c>
    </row>
    <row r="1160" spans="37:37">
      <c r="AK1160">
        <f ca="1">IF('Obchodní deník'!P1164&lt;0,IF(AK1159&lt;0,AK1159+'Obchodní deník'!P1164,'Obchodní deník'!P1164),0)</f>
        <v>0</v>
      </c>
    </row>
    <row r="1161" spans="37:37">
      <c r="AK1161">
        <f ca="1">IF('Obchodní deník'!P1165&lt;0,IF(AK1160&lt;0,AK1160+'Obchodní deník'!P1165,'Obchodní deník'!P1165),0)</f>
        <v>0</v>
      </c>
    </row>
    <row r="1162" spans="37:37">
      <c r="AK1162">
        <f ca="1">IF('Obchodní deník'!P1166&lt;0,IF(AK1161&lt;0,AK1161+'Obchodní deník'!P1166,'Obchodní deník'!P1166),0)</f>
        <v>0</v>
      </c>
    </row>
    <row r="1163" spans="37:37">
      <c r="AK1163">
        <f ca="1">IF('Obchodní deník'!P1167&lt;0,IF(AK1162&lt;0,AK1162+'Obchodní deník'!P1167,'Obchodní deník'!P1167),0)</f>
        <v>0</v>
      </c>
    </row>
    <row r="1164" spans="37:37">
      <c r="AK1164">
        <f ca="1">IF('Obchodní deník'!P1168&lt;0,IF(AK1163&lt;0,AK1163+'Obchodní deník'!P1168,'Obchodní deník'!P1168),0)</f>
        <v>0</v>
      </c>
    </row>
    <row r="1165" spans="37:37">
      <c r="AK1165">
        <f ca="1">IF('Obchodní deník'!P1169&lt;0,IF(AK1164&lt;0,AK1164+'Obchodní deník'!P1169,'Obchodní deník'!P1169),0)</f>
        <v>0</v>
      </c>
    </row>
    <row r="1166" spans="37:37">
      <c r="AK1166">
        <f ca="1">IF('Obchodní deník'!P1170&lt;0,IF(AK1165&lt;0,AK1165+'Obchodní deník'!P1170,'Obchodní deník'!P1170),0)</f>
        <v>0</v>
      </c>
    </row>
    <row r="1167" spans="37:37">
      <c r="AK1167">
        <f ca="1">IF('Obchodní deník'!P1171&lt;0,IF(AK1166&lt;0,AK1166+'Obchodní deník'!P1171,'Obchodní deník'!P1171),0)</f>
        <v>0</v>
      </c>
    </row>
    <row r="1168" spans="37:37">
      <c r="AK1168">
        <f ca="1">IF('Obchodní deník'!P1172&lt;0,IF(AK1167&lt;0,AK1167+'Obchodní deník'!P1172,'Obchodní deník'!P1172),0)</f>
        <v>0</v>
      </c>
    </row>
    <row r="1169" spans="37:37">
      <c r="AK1169">
        <f ca="1">IF('Obchodní deník'!P1173&lt;0,IF(AK1168&lt;0,AK1168+'Obchodní deník'!P1173,'Obchodní deník'!P1173),0)</f>
        <v>0</v>
      </c>
    </row>
    <row r="1170" spans="37:37">
      <c r="AK1170">
        <f ca="1">IF('Obchodní deník'!P1174&lt;0,IF(AK1169&lt;0,AK1169+'Obchodní deník'!P1174,'Obchodní deník'!P1174),0)</f>
        <v>0</v>
      </c>
    </row>
    <row r="1171" spans="37:37">
      <c r="AK1171">
        <f ca="1">IF('Obchodní deník'!P1175&lt;0,IF(AK1170&lt;0,AK1170+'Obchodní deník'!P1175,'Obchodní deník'!P1175),0)</f>
        <v>0</v>
      </c>
    </row>
    <row r="1172" spans="37:37">
      <c r="AK1172">
        <f ca="1">IF('Obchodní deník'!P1176&lt;0,IF(AK1171&lt;0,AK1171+'Obchodní deník'!P1176,'Obchodní deník'!P1176),0)</f>
        <v>0</v>
      </c>
    </row>
    <row r="1173" spans="37:37">
      <c r="AK1173">
        <f ca="1">IF('Obchodní deník'!P1177&lt;0,IF(AK1172&lt;0,AK1172+'Obchodní deník'!P1177,'Obchodní deník'!P1177),0)</f>
        <v>0</v>
      </c>
    </row>
    <row r="1174" spans="37:37">
      <c r="AK1174">
        <f ca="1">IF('Obchodní deník'!P1178&lt;0,IF(AK1173&lt;0,AK1173+'Obchodní deník'!P1178,'Obchodní deník'!P1178),0)</f>
        <v>0</v>
      </c>
    </row>
    <row r="1175" spans="37:37">
      <c r="AK1175">
        <f ca="1">IF('Obchodní deník'!P1179&lt;0,IF(AK1174&lt;0,AK1174+'Obchodní deník'!P1179,'Obchodní deník'!P1179),0)</f>
        <v>0</v>
      </c>
    </row>
    <row r="1176" spans="37:37">
      <c r="AK1176">
        <f ca="1">IF('Obchodní deník'!P1180&lt;0,IF(AK1175&lt;0,AK1175+'Obchodní deník'!P1180,'Obchodní deník'!P1180),0)</f>
        <v>0</v>
      </c>
    </row>
    <row r="1177" spans="37:37">
      <c r="AK1177">
        <f ca="1">IF('Obchodní deník'!P1181&lt;0,IF(AK1176&lt;0,AK1176+'Obchodní deník'!P1181,'Obchodní deník'!P1181),0)</f>
        <v>0</v>
      </c>
    </row>
    <row r="1178" spans="37:37">
      <c r="AK1178">
        <f ca="1">IF('Obchodní deník'!P1182&lt;0,IF(AK1177&lt;0,AK1177+'Obchodní deník'!P1182,'Obchodní deník'!P1182),0)</f>
        <v>0</v>
      </c>
    </row>
    <row r="1179" spans="37:37">
      <c r="AK1179">
        <f ca="1">IF('Obchodní deník'!P1183&lt;0,IF(AK1178&lt;0,AK1178+'Obchodní deník'!P1183,'Obchodní deník'!P1183),0)</f>
        <v>0</v>
      </c>
    </row>
    <row r="1180" spans="37:37">
      <c r="AK1180">
        <f ca="1">IF('Obchodní deník'!P1184&lt;0,IF(AK1179&lt;0,AK1179+'Obchodní deník'!P1184,'Obchodní deník'!P1184),0)</f>
        <v>0</v>
      </c>
    </row>
    <row r="1181" spans="37:37">
      <c r="AK1181">
        <f ca="1">IF('Obchodní deník'!P1185&lt;0,IF(AK1180&lt;0,AK1180+'Obchodní deník'!P1185,'Obchodní deník'!P1185),0)</f>
        <v>0</v>
      </c>
    </row>
    <row r="1182" spans="37:37">
      <c r="AK1182">
        <f ca="1">IF('Obchodní deník'!P1186&lt;0,IF(AK1181&lt;0,AK1181+'Obchodní deník'!P1186,'Obchodní deník'!P1186),0)</f>
        <v>0</v>
      </c>
    </row>
    <row r="1183" spans="37:37">
      <c r="AK1183">
        <f ca="1">IF('Obchodní deník'!P1187&lt;0,IF(AK1182&lt;0,AK1182+'Obchodní deník'!P1187,'Obchodní deník'!P1187),0)</f>
        <v>0</v>
      </c>
    </row>
    <row r="1184" spans="37:37">
      <c r="AK1184">
        <f ca="1">IF('Obchodní deník'!P1188&lt;0,IF(AK1183&lt;0,AK1183+'Obchodní deník'!P1188,'Obchodní deník'!P1188),0)</f>
        <v>0</v>
      </c>
    </row>
    <row r="1185" spans="37:37">
      <c r="AK1185">
        <f ca="1">IF('Obchodní deník'!P1189&lt;0,IF(AK1184&lt;0,AK1184+'Obchodní deník'!P1189,'Obchodní deník'!P1189),0)</f>
        <v>0</v>
      </c>
    </row>
    <row r="1186" spans="37:37">
      <c r="AK1186">
        <f ca="1">IF('Obchodní deník'!P1190&lt;0,IF(AK1185&lt;0,AK1185+'Obchodní deník'!P1190,'Obchodní deník'!P1190),0)</f>
        <v>0</v>
      </c>
    </row>
    <row r="1187" spans="37:37">
      <c r="AK1187">
        <f ca="1">IF('Obchodní deník'!P1191&lt;0,IF(AK1186&lt;0,AK1186+'Obchodní deník'!P1191,'Obchodní deník'!P1191),0)</f>
        <v>0</v>
      </c>
    </row>
    <row r="1188" spans="37:37">
      <c r="AK1188">
        <f ca="1">IF('Obchodní deník'!P1192&lt;0,IF(AK1187&lt;0,AK1187+'Obchodní deník'!P1192,'Obchodní deník'!P1192),0)</f>
        <v>0</v>
      </c>
    </row>
    <row r="1189" spans="37:37">
      <c r="AK1189">
        <f ca="1">IF('Obchodní deník'!P1193&lt;0,IF(AK1188&lt;0,AK1188+'Obchodní deník'!P1193,'Obchodní deník'!P1193),0)</f>
        <v>0</v>
      </c>
    </row>
    <row r="1190" spans="37:37">
      <c r="AK1190">
        <f ca="1">IF('Obchodní deník'!P1194&lt;0,IF(AK1189&lt;0,AK1189+'Obchodní deník'!P1194,'Obchodní deník'!P1194),0)</f>
        <v>0</v>
      </c>
    </row>
    <row r="1191" spans="37:37">
      <c r="AK1191">
        <f ca="1">IF('Obchodní deník'!P1195&lt;0,IF(AK1190&lt;0,AK1190+'Obchodní deník'!P1195,'Obchodní deník'!P1195),0)</f>
        <v>0</v>
      </c>
    </row>
    <row r="1192" spans="37:37">
      <c r="AK1192">
        <f ca="1">IF('Obchodní deník'!P1196&lt;0,IF(AK1191&lt;0,AK1191+'Obchodní deník'!P1196,'Obchodní deník'!P1196),0)</f>
        <v>0</v>
      </c>
    </row>
    <row r="1193" spans="37:37">
      <c r="AK1193">
        <f ca="1">IF('Obchodní deník'!P1197&lt;0,IF(AK1192&lt;0,AK1192+'Obchodní deník'!P1197,'Obchodní deník'!P1197),0)</f>
        <v>0</v>
      </c>
    </row>
    <row r="1194" spans="37:37">
      <c r="AK1194">
        <f ca="1">IF('Obchodní deník'!P1198&lt;0,IF(AK1193&lt;0,AK1193+'Obchodní deník'!P1198,'Obchodní deník'!P1198),0)</f>
        <v>0</v>
      </c>
    </row>
    <row r="1195" spans="37:37">
      <c r="AK1195">
        <f ca="1">IF('Obchodní deník'!P1199&lt;0,IF(AK1194&lt;0,AK1194+'Obchodní deník'!P1199,'Obchodní deník'!P1199),0)</f>
        <v>0</v>
      </c>
    </row>
    <row r="1196" spans="37:37">
      <c r="AK1196">
        <f ca="1">IF('Obchodní deník'!P1200&lt;0,IF(AK1195&lt;0,AK1195+'Obchodní deník'!P1200,'Obchodní deník'!P1200),0)</f>
        <v>0</v>
      </c>
    </row>
    <row r="1197" spans="37:37">
      <c r="AK1197">
        <f ca="1">IF('Obchodní deník'!P1201&lt;0,IF(AK1196&lt;0,AK1196+'Obchodní deník'!P1201,'Obchodní deník'!P1201),0)</f>
        <v>0</v>
      </c>
    </row>
    <row r="1198" spans="37:37">
      <c r="AK1198">
        <f ca="1">IF('Obchodní deník'!P1202&lt;0,IF(AK1197&lt;0,AK1197+'Obchodní deník'!P1202,'Obchodní deník'!P1202),0)</f>
        <v>0</v>
      </c>
    </row>
    <row r="1199" spans="37:37">
      <c r="AK1199">
        <f ca="1">IF('Obchodní deník'!P1203&lt;0,IF(AK1198&lt;0,AK1198+'Obchodní deník'!P1203,'Obchodní deník'!P1203),0)</f>
        <v>0</v>
      </c>
    </row>
    <row r="1200" spans="37:37">
      <c r="AK1200">
        <f ca="1">IF('Obchodní deník'!P1204&lt;0,IF(AK1199&lt;0,AK1199+'Obchodní deník'!P1204,'Obchodní deník'!P1204),0)</f>
        <v>0</v>
      </c>
    </row>
    <row r="1201" spans="37:37">
      <c r="AK1201">
        <f ca="1">IF('Obchodní deník'!P1205&lt;0,IF(AK1200&lt;0,AK1200+'Obchodní deník'!P1205,'Obchodní deník'!P1205),0)</f>
        <v>0</v>
      </c>
    </row>
    <row r="1202" spans="37:37">
      <c r="AK1202">
        <f ca="1">IF('Obchodní deník'!P1206&lt;0,IF(AK1201&lt;0,AK1201+'Obchodní deník'!P1206,'Obchodní deník'!P1206),0)</f>
        <v>0</v>
      </c>
    </row>
    <row r="1203" spans="37:37">
      <c r="AK1203">
        <f ca="1">IF('Obchodní deník'!P1207&lt;0,IF(AK1202&lt;0,AK1202+'Obchodní deník'!P1207,'Obchodní deník'!P1207),0)</f>
        <v>0</v>
      </c>
    </row>
    <row r="1204" spans="37:37">
      <c r="AK1204">
        <f ca="1">IF('Obchodní deník'!P1208&lt;0,IF(AK1203&lt;0,AK1203+'Obchodní deník'!P1208,'Obchodní deník'!P1208),0)</f>
        <v>0</v>
      </c>
    </row>
    <row r="1205" spans="37:37">
      <c r="AK1205">
        <f ca="1">IF('Obchodní deník'!P1209&lt;0,IF(AK1204&lt;0,AK1204+'Obchodní deník'!P1209,'Obchodní deník'!P1209),0)</f>
        <v>0</v>
      </c>
    </row>
    <row r="1206" spans="37:37">
      <c r="AK1206">
        <f ca="1">IF('Obchodní deník'!P1210&lt;0,IF(AK1205&lt;0,AK1205+'Obchodní deník'!P1210,'Obchodní deník'!P1210),0)</f>
        <v>0</v>
      </c>
    </row>
    <row r="1207" spans="37:37">
      <c r="AK1207">
        <f ca="1">IF('Obchodní deník'!P1211&lt;0,IF(AK1206&lt;0,AK1206+'Obchodní deník'!P1211,'Obchodní deník'!P1211),0)</f>
        <v>0</v>
      </c>
    </row>
    <row r="1208" spans="37:37">
      <c r="AK1208">
        <f ca="1">IF('Obchodní deník'!P1212&lt;0,IF(AK1207&lt;0,AK1207+'Obchodní deník'!P1212,'Obchodní deník'!P1212),0)</f>
        <v>0</v>
      </c>
    </row>
    <row r="1209" spans="37:37">
      <c r="AK1209">
        <f ca="1">IF('Obchodní deník'!P1213&lt;0,IF(AK1208&lt;0,AK1208+'Obchodní deník'!P1213,'Obchodní deník'!P1213),0)</f>
        <v>0</v>
      </c>
    </row>
    <row r="1210" spans="37:37">
      <c r="AK1210">
        <f ca="1">IF('Obchodní deník'!P1214&lt;0,IF(AK1209&lt;0,AK1209+'Obchodní deník'!P1214,'Obchodní deník'!P1214),0)</f>
        <v>0</v>
      </c>
    </row>
    <row r="1211" spans="37:37">
      <c r="AK1211">
        <f ca="1">IF('Obchodní deník'!P1215&lt;0,IF(AK1210&lt;0,AK1210+'Obchodní deník'!P1215,'Obchodní deník'!P1215),0)</f>
        <v>0</v>
      </c>
    </row>
    <row r="1212" spans="37:37">
      <c r="AK1212">
        <f ca="1">IF('Obchodní deník'!P1216&lt;0,IF(AK1211&lt;0,AK1211+'Obchodní deník'!P1216,'Obchodní deník'!P1216),0)</f>
        <v>0</v>
      </c>
    </row>
    <row r="1213" spans="37:37">
      <c r="AK1213">
        <f ca="1">IF('Obchodní deník'!P1217&lt;0,IF(AK1212&lt;0,AK1212+'Obchodní deník'!P1217,'Obchodní deník'!P1217),0)</f>
        <v>0</v>
      </c>
    </row>
    <row r="1214" spans="37:37">
      <c r="AK1214">
        <f ca="1">IF('Obchodní deník'!P1218&lt;0,IF(AK1213&lt;0,AK1213+'Obchodní deník'!P1218,'Obchodní deník'!P1218),0)</f>
        <v>0</v>
      </c>
    </row>
    <row r="1215" spans="37:37">
      <c r="AK1215">
        <f ca="1">IF('Obchodní deník'!P1219&lt;0,IF(AK1214&lt;0,AK1214+'Obchodní deník'!P1219,'Obchodní deník'!P1219),0)</f>
        <v>0</v>
      </c>
    </row>
    <row r="1216" spans="37:37">
      <c r="AK1216">
        <f ca="1">IF('Obchodní deník'!P1220&lt;0,IF(AK1215&lt;0,AK1215+'Obchodní deník'!P1220,'Obchodní deník'!P1220),0)</f>
        <v>0</v>
      </c>
    </row>
    <row r="1217" spans="37:37">
      <c r="AK1217">
        <f ca="1">IF('Obchodní deník'!P1221&lt;0,IF(AK1216&lt;0,AK1216+'Obchodní deník'!P1221,'Obchodní deník'!P1221),0)</f>
        <v>0</v>
      </c>
    </row>
    <row r="1218" spans="37:37">
      <c r="AK1218">
        <f ca="1">IF('Obchodní deník'!P1222&lt;0,IF(AK1217&lt;0,AK1217+'Obchodní deník'!P1222,'Obchodní deník'!P1222),0)</f>
        <v>0</v>
      </c>
    </row>
    <row r="1219" spans="37:37">
      <c r="AK1219">
        <f ca="1">IF('Obchodní deník'!P1223&lt;0,IF(AK1218&lt;0,AK1218+'Obchodní deník'!P1223,'Obchodní deník'!P1223),0)</f>
        <v>0</v>
      </c>
    </row>
    <row r="1220" spans="37:37">
      <c r="AK1220">
        <f ca="1">IF('Obchodní deník'!P1224&lt;0,IF(AK1219&lt;0,AK1219+'Obchodní deník'!P1224,'Obchodní deník'!P1224),0)</f>
        <v>0</v>
      </c>
    </row>
    <row r="1221" spans="37:37">
      <c r="AK1221">
        <f ca="1">IF('Obchodní deník'!P1225&lt;0,IF(AK1220&lt;0,AK1220+'Obchodní deník'!P1225,'Obchodní deník'!P1225),0)</f>
        <v>0</v>
      </c>
    </row>
    <row r="1222" spans="37:37">
      <c r="AK1222">
        <f ca="1">IF('Obchodní deník'!P1226&lt;0,IF(AK1221&lt;0,AK1221+'Obchodní deník'!P1226,'Obchodní deník'!P1226),0)</f>
        <v>0</v>
      </c>
    </row>
    <row r="1223" spans="37:37">
      <c r="AK1223">
        <f ca="1">IF('Obchodní deník'!P1227&lt;0,IF(AK1222&lt;0,AK1222+'Obchodní deník'!P1227,'Obchodní deník'!P1227),0)</f>
        <v>0</v>
      </c>
    </row>
    <row r="1224" spans="37:37">
      <c r="AK1224">
        <f ca="1">IF('Obchodní deník'!P1228&lt;0,IF(AK1223&lt;0,AK1223+'Obchodní deník'!P1228,'Obchodní deník'!P1228),0)</f>
        <v>0</v>
      </c>
    </row>
    <row r="1225" spans="37:37">
      <c r="AK1225">
        <f ca="1">IF('Obchodní deník'!P1229&lt;0,IF(AK1224&lt;0,AK1224+'Obchodní deník'!P1229,'Obchodní deník'!P1229),0)</f>
        <v>0</v>
      </c>
    </row>
    <row r="1226" spans="37:37">
      <c r="AK1226">
        <f ca="1">IF('Obchodní deník'!P1230&lt;0,IF(AK1225&lt;0,AK1225+'Obchodní deník'!P1230,'Obchodní deník'!P1230),0)</f>
        <v>0</v>
      </c>
    </row>
    <row r="1227" spans="37:37">
      <c r="AK1227">
        <f ca="1">IF('Obchodní deník'!P1231&lt;0,IF(AK1226&lt;0,AK1226+'Obchodní deník'!P1231,'Obchodní deník'!P1231),0)</f>
        <v>0</v>
      </c>
    </row>
    <row r="1228" spans="37:37">
      <c r="AK1228">
        <f ca="1">IF('Obchodní deník'!P1232&lt;0,IF(AK1227&lt;0,AK1227+'Obchodní deník'!P1232,'Obchodní deník'!P1232),0)</f>
        <v>0</v>
      </c>
    </row>
    <row r="1229" spans="37:37">
      <c r="AK1229">
        <f ca="1">IF('Obchodní deník'!P1233&lt;0,IF(AK1228&lt;0,AK1228+'Obchodní deník'!P1233,'Obchodní deník'!P1233),0)</f>
        <v>0</v>
      </c>
    </row>
    <row r="1230" spans="37:37">
      <c r="AK1230">
        <f ca="1">IF('Obchodní deník'!P1234&lt;0,IF(AK1229&lt;0,AK1229+'Obchodní deník'!P1234,'Obchodní deník'!P1234),0)</f>
        <v>0</v>
      </c>
    </row>
    <row r="1231" spans="37:37">
      <c r="AK1231">
        <f ca="1">IF('Obchodní deník'!P1235&lt;0,IF(AK1230&lt;0,AK1230+'Obchodní deník'!P1235,'Obchodní deník'!P1235),0)</f>
        <v>0</v>
      </c>
    </row>
    <row r="1232" spans="37:37">
      <c r="AK1232">
        <f ca="1">IF('Obchodní deník'!P1236&lt;0,IF(AK1231&lt;0,AK1231+'Obchodní deník'!P1236,'Obchodní deník'!P1236),0)</f>
        <v>0</v>
      </c>
    </row>
    <row r="1233" spans="37:37">
      <c r="AK1233">
        <f ca="1">IF('Obchodní deník'!P1237&lt;0,IF(AK1232&lt;0,AK1232+'Obchodní deník'!P1237,'Obchodní deník'!P1237),0)</f>
        <v>0</v>
      </c>
    </row>
    <row r="1234" spans="37:37">
      <c r="AK1234">
        <f ca="1">IF('Obchodní deník'!P1238&lt;0,IF(AK1233&lt;0,AK1233+'Obchodní deník'!P1238,'Obchodní deník'!P1238),0)</f>
        <v>0</v>
      </c>
    </row>
    <row r="1235" spans="37:37">
      <c r="AK1235">
        <f ca="1">IF('Obchodní deník'!P1239&lt;0,IF(AK1234&lt;0,AK1234+'Obchodní deník'!P1239,'Obchodní deník'!P1239),0)</f>
        <v>0</v>
      </c>
    </row>
    <row r="1236" spans="37:37">
      <c r="AK1236">
        <f ca="1">IF('Obchodní deník'!P1240&lt;0,IF(AK1235&lt;0,AK1235+'Obchodní deník'!P1240,'Obchodní deník'!P1240),0)</f>
        <v>0</v>
      </c>
    </row>
    <row r="1237" spans="37:37">
      <c r="AK1237">
        <f ca="1">IF('Obchodní deník'!P1241&lt;0,IF(AK1236&lt;0,AK1236+'Obchodní deník'!P1241,'Obchodní deník'!P1241),0)</f>
        <v>0</v>
      </c>
    </row>
    <row r="1238" spans="37:37">
      <c r="AK1238">
        <f ca="1">IF('Obchodní deník'!P1242&lt;0,IF(AK1237&lt;0,AK1237+'Obchodní deník'!P1242,'Obchodní deník'!P1242),0)</f>
        <v>0</v>
      </c>
    </row>
    <row r="1239" spans="37:37">
      <c r="AK1239">
        <f ca="1">IF('Obchodní deník'!P1243&lt;0,IF(AK1238&lt;0,AK1238+'Obchodní deník'!P1243,'Obchodní deník'!P1243),0)</f>
        <v>0</v>
      </c>
    </row>
    <row r="1240" spans="37:37">
      <c r="AK1240">
        <f ca="1">IF('Obchodní deník'!P1244&lt;0,IF(AK1239&lt;0,AK1239+'Obchodní deník'!P1244,'Obchodní deník'!P1244),0)</f>
        <v>0</v>
      </c>
    </row>
    <row r="1241" spans="37:37">
      <c r="AK1241">
        <f ca="1">IF('Obchodní deník'!P1245&lt;0,IF(AK1240&lt;0,AK1240+'Obchodní deník'!P1245,'Obchodní deník'!P1245),0)</f>
        <v>0</v>
      </c>
    </row>
    <row r="1242" spans="37:37">
      <c r="AK1242">
        <f ca="1">IF('Obchodní deník'!P1246&lt;0,IF(AK1241&lt;0,AK1241+'Obchodní deník'!P1246,'Obchodní deník'!P1246),0)</f>
        <v>0</v>
      </c>
    </row>
    <row r="1243" spans="37:37">
      <c r="AK1243">
        <f ca="1">IF('Obchodní deník'!P1247&lt;0,IF(AK1242&lt;0,AK1242+'Obchodní deník'!P1247,'Obchodní deník'!P1247),0)</f>
        <v>0</v>
      </c>
    </row>
    <row r="1244" spans="37:37">
      <c r="AK1244">
        <f ca="1">IF('Obchodní deník'!P1248&lt;0,IF(AK1243&lt;0,AK1243+'Obchodní deník'!P1248,'Obchodní deník'!P1248),0)</f>
        <v>0</v>
      </c>
    </row>
    <row r="1245" spans="37:37">
      <c r="AK1245">
        <f ca="1">IF('Obchodní deník'!P1249&lt;0,IF(AK1244&lt;0,AK1244+'Obchodní deník'!P1249,'Obchodní deník'!P1249),0)</f>
        <v>0</v>
      </c>
    </row>
    <row r="1246" spans="37:37">
      <c r="AK1246">
        <f ca="1">IF('Obchodní deník'!P1250&lt;0,IF(AK1245&lt;0,AK1245+'Obchodní deník'!P1250,'Obchodní deník'!P1250),0)</f>
        <v>0</v>
      </c>
    </row>
    <row r="1247" spans="37:37">
      <c r="AK1247">
        <f ca="1">IF('Obchodní deník'!P1251&lt;0,IF(AK1246&lt;0,AK1246+'Obchodní deník'!P1251,'Obchodní deník'!P1251),0)</f>
        <v>0</v>
      </c>
    </row>
    <row r="1248" spans="37:37">
      <c r="AK1248">
        <f ca="1">IF('Obchodní deník'!P1252&lt;0,IF(AK1247&lt;0,AK1247+'Obchodní deník'!P1252,'Obchodní deník'!P1252),0)</f>
        <v>0</v>
      </c>
    </row>
    <row r="1249" spans="37:37">
      <c r="AK1249">
        <f ca="1">IF('Obchodní deník'!P1253&lt;0,IF(AK1248&lt;0,AK1248+'Obchodní deník'!P1253,'Obchodní deník'!P1253),0)</f>
        <v>0</v>
      </c>
    </row>
    <row r="1250" spans="37:37">
      <c r="AK1250">
        <f ca="1">IF('Obchodní deník'!P1254&lt;0,IF(AK1249&lt;0,AK1249+'Obchodní deník'!P1254,'Obchodní deník'!P1254),0)</f>
        <v>0</v>
      </c>
    </row>
    <row r="1251" spans="37:37">
      <c r="AK1251">
        <f ca="1">IF('Obchodní deník'!P1255&lt;0,IF(AK1250&lt;0,AK1250+'Obchodní deník'!P1255,'Obchodní deník'!P1255),0)</f>
        <v>0</v>
      </c>
    </row>
    <row r="1252" spans="37:37">
      <c r="AK1252">
        <f ca="1">IF('Obchodní deník'!P1256&lt;0,IF(AK1251&lt;0,AK1251+'Obchodní deník'!P1256,'Obchodní deník'!P1256),0)</f>
        <v>0</v>
      </c>
    </row>
    <row r="1253" spans="37:37">
      <c r="AK1253">
        <f ca="1">IF('Obchodní deník'!P1257&lt;0,IF(AK1252&lt;0,AK1252+'Obchodní deník'!P1257,'Obchodní deník'!P1257),0)</f>
        <v>0</v>
      </c>
    </row>
    <row r="1254" spans="37:37">
      <c r="AK1254">
        <f ca="1">IF('Obchodní deník'!P1258&lt;0,IF(AK1253&lt;0,AK1253+'Obchodní deník'!P1258,'Obchodní deník'!P1258),0)</f>
        <v>0</v>
      </c>
    </row>
    <row r="1255" spans="37:37">
      <c r="AK1255">
        <f ca="1">IF('Obchodní deník'!P1259&lt;0,IF(AK1254&lt;0,AK1254+'Obchodní deník'!P1259,'Obchodní deník'!P1259),0)</f>
        <v>0</v>
      </c>
    </row>
    <row r="1256" spans="37:37">
      <c r="AK1256">
        <f ca="1">IF('Obchodní deník'!P1260&lt;0,IF(AK1255&lt;0,AK1255+'Obchodní deník'!P1260,'Obchodní deník'!P1260),0)</f>
        <v>0</v>
      </c>
    </row>
    <row r="1257" spans="37:37">
      <c r="AK1257">
        <f ca="1">IF('Obchodní deník'!P1261&lt;0,IF(AK1256&lt;0,AK1256+'Obchodní deník'!P1261,'Obchodní deník'!P1261),0)</f>
        <v>0</v>
      </c>
    </row>
    <row r="1258" spans="37:37">
      <c r="AK1258">
        <f ca="1">IF('Obchodní deník'!P1262&lt;0,IF(AK1257&lt;0,AK1257+'Obchodní deník'!P1262,'Obchodní deník'!P1262),0)</f>
        <v>0</v>
      </c>
    </row>
    <row r="1259" spans="37:37">
      <c r="AK1259">
        <f ca="1">IF('Obchodní deník'!P1263&lt;0,IF(AK1258&lt;0,AK1258+'Obchodní deník'!P1263,'Obchodní deník'!P1263),0)</f>
        <v>0</v>
      </c>
    </row>
    <row r="1260" spans="37:37">
      <c r="AK1260">
        <f ca="1">IF('Obchodní deník'!P1264&lt;0,IF(AK1259&lt;0,AK1259+'Obchodní deník'!P1264,'Obchodní deník'!P1264),0)</f>
        <v>0</v>
      </c>
    </row>
    <row r="1261" spans="37:37">
      <c r="AK1261">
        <f ca="1">IF('Obchodní deník'!P1265&lt;0,IF(AK1260&lt;0,AK1260+'Obchodní deník'!P1265,'Obchodní deník'!P1265),0)</f>
        <v>0</v>
      </c>
    </row>
    <row r="1262" spans="37:37">
      <c r="AK1262">
        <f ca="1">IF('Obchodní deník'!P1266&lt;0,IF(AK1261&lt;0,AK1261+'Obchodní deník'!P1266,'Obchodní deník'!P1266),0)</f>
        <v>0</v>
      </c>
    </row>
    <row r="1263" spans="37:37">
      <c r="AK1263">
        <f ca="1">IF('Obchodní deník'!P1267&lt;0,IF(AK1262&lt;0,AK1262+'Obchodní deník'!P1267,'Obchodní deník'!P1267),0)</f>
        <v>0</v>
      </c>
    </row>
    <row r="1264" spans="37:37">
      <c r="AK1264">
        <f ca="1">IF('Obchodní deník'!P1268&lt;0,IF(AK1263&lt;0,AK1263+'Obchodní deník'!P1268,'Obchodní deník'!P1268),0)</f>
        <v>0</v>
      </c>
    </row>
    <row r="1265" spans="37:37">
      <c r="AK1265">
        <f ca="1">IF('Obchodní deník'!P1269&lt;0,IF(AK1264&lt;0,AK1264+'Obchodní deník'!P1269,'Obchodní deník'!P1269),0)</f>
        <v>0</v>
      </c>
    </row>
    <row r="1266" spans="37:37">
      <c r="AK1266">
        <f ca="1">IF('Obchodní deník'!P1270&lt;0,IF(AK1265&lt;0,AK1265+'Obchodní deník'!P1270,'Obchodní deník'!P1270),0)</f>
        <v>0</v>
      </c>
    </row>
    <row r="1267" spans="37:37">
      <c r="AK1267">
        <f ca="1">IF('Obchodní deník'!P1271&lt;0,IF(AK1266&lt;0,AK1266+'Obchodní deník'!P1271,'Obchodní deník'!P1271),0)</f>
        <v>0</v>
      </c>
    </row>
    <row r="1268" spans="37:37">
      <c r="AK1268">
        <f ca="1">IF('Obchodní deník'!P1272&lt;0,IF(AK1267&lt;0,AK1267+'Obchodní deník'!P1272,'Obchodní deník'!P1272),0)</f>
        <v>0</v>
      </c>
    </row>
    <row r="1269" spans="37:37">
      <c r="AK1269">
        <f ca="1">IF('Obchodní deník'!P1273&lt;0,IF(AK1268&lt;0,AK1268+'Obchodní deník'!P1273,'Obchodní deník'!P1273),0)</f>
        <v>0</v>
      </c>
    </row>
    <row r="1270" spans="37:37">
      <c r="AK1270">
        <f ca="1">IF('Obchodní deník'!P1274&lt;0,IF(AK1269&lt;0,AK1269+'Obchodní deník'!P1274,'Obchodní deník'!P1274),0)</f>
        <v>0</v>
      </c>
    </row>
    <row r="1271" spans="37:37">
      <c r="AK1271">
        <f ca="1">IF('Obchodní deník'!P1275&lt;0,IF(AK1270&lt;0,AK1270+'Obchodní deník'!P1275,'Obchodní deník'!P1275),0)</f>
        <v>0</v>
      </c>
    </row>
    <row r="1272" spans="37:37">
      <c r="AK1272">
        <f ca="1">IF('Obchodní deník'!P1276&lt;0,IF(AK1271&lt;0,AK1271+'Obchodní deník'!P1276,'Obchodní deník'!P1276),0)</f>
        <v>0</v>
      </c>
    </row>
    <row r="1273" spans="37:37">
      <c r="AK1273">
        <f ca="1">IF('Obchodní deník'!P1277&lt;0,IF(AK1272&lt;0,AK1272+'Obchodní deník'!P1277,'Obchodní deník'!P1277),0)</f>
        <v>0</v>
      </c>
    </row>
    <row r="1274" spans="37:37">
      <c r="AK1274">
        <f ca="1">IF('Obchodní deník'!P1278&lt;0,IF(AK1273&lt;0,AK1273+'Obchodní deník'!P1278,'Obchodní deník'!P1278),0)</f>
        <v>0</v>
      </c>
    </row>
    <row r="1275" spans="37:37">
      <c r="AK1275">
        <f ca="1">IF('Obchodní deník'!P1279&lt;0,IF(AK1274&lt;0,AK1274+'Obchodní deník'!P1279,'Obchodní deník'!P1279),0)</f>
        <v>0</v>
      </c>
    </row>
    <row r="1276" spans="37:37">
      <c r="AK1276">
        <f ca="1">IF('Obchodní deník'!P1280&lt;0,IF(AK1275&lt;0,AK1275+'Obchodní deník'!P1280,'Obchodní deník'!P1280),0)</f>
        <v>0</v>
      </c>
    </row>
    <row r="1277" spans="37:37">
      <c r="AK1277">
        <f ca="1">IF('Obchodní deník'!P1281&lt;0,IF(AK1276&lt;0,AK1276+'Obchodní deník'!P1281,'Obchodní deník'!P1281),0)</f>
        <v>0</v>
      </c>
    </row>
    <row r="1278" spans="37:37">
      <c r="AK1278">
        <f ca="1">IF('Obchodní deník'!P1282&lt;0,IF(AK1277&lt;0,AK1277+'Obchodní deník'!P1282,'Obchodní deník'!P1282),0)</f>
        <v>0</v>
      </c>
    </row>
    <row r="1279" spans="37:37">
      <c r="AK1279">
        <f ca="1">IF('Obchodní deník'!P1283&lt;0,IF(AK1278&lt;0,AK1278+'Obchodní deník'!P1283,'Obchodní deník'!P1283),0)</f>
        <v>0</v>
      </c>
    </row>
    <row r="1280" spans="37:37">
      <c r="AK1280">
        <f ca="1">IF('Obchodní deník'!P1284&lt;0,IF(AK1279&lt;0,AK1279+'Obchodní deník'!P1284,'Obchodní deník'!P1284),0)</f>
        <v>0</v>
      </c>
    </row>
    <row r="1281" spans="37:37">
      <c r="AK1281">
        <f ca="1">IF('Obchodní deník'!P1285&lt;0,IF(AK1280&lt;0,AK1280+'Obchodní deník'!P1285,'Obchodní deník'!P1285),0)</f>
        <v>0</v>
      </c>
    </row>
    <row r="1282" spans="37:37">
      <c r="AK1282">
        <f ca="1">IF('Obchodní deník'!P1286&lt;0,IF(AK1281&lt;0,AK1281+'Obchodní deník'!P1286,'Obchodní deník'!P1286),0)</f>
        <v>0</v>
      </c>
    </row>
    <row r="1283" spans="37:37">
      <c r="AK1283">
        <f ca="1">IF('Obchodní deník'!P1287&lt;0,IF(AK1282&lt;0,AK1282+'Obchodní deník'!P1287,'Obchodní deník'!P1287),0)</f>
        <v>0</v>
      </c>
    </row>
    <row r="1284" spans="37:37">
      <c r="AK1284">
        <f ca="1">IF('Obchodní deník'!P1288&lt;0,IF(AK1283&lt;0,AK1283+'Obchodní deník'!P1288,'Obchodní deník'!P1288),0)</f>
        <v>0</v>
      </c>
    </row>
    <row r="1285" spans="37:37">
      <c r="AK1285">
        <f ca="1">IF('Obchodní deník'!P1289&lt;0,IF(AK1284&lt;0,AK1284+'Obchodní deník'!P1289,'Obchodní deník'!P1289),0)</f>
        <v>0</v>
      </c>
    </row>
    <row r="1286" spans="37:37">
      <c r="AK1286">
        <f ca="1">IF('Obchodní deník'!P1290&lt;0,IF(AK1285&lt;0,AK1285+'Obchodní deník'!P1290,'Obchodní deník'!P1290),0)</f>
        <v>0</v>
      </c>
    </row>
    <row r="1287" spans="37:37">
      <c r="AK1287">
        <f ca="1">IF('Obchodní deník'!P1291&lt;0,IF(AK1286&lt;0,AK1286+'Obchodní deník'!P1291,'Obchodní deník'!P1291),0)</f>
        <v>0</v>
      </c>
    </row>
    <row r="1288" spans="37:37">
      <c r="AK1288">
        <f ca="1">IF('Obchodní deník'!P1292&lt;0,IF(AK1287&lt;0,AK1287+'Obchodní deník'!P1292,'Obchodní deník'!P1292),0)</f>
        <v>0</v>
      </c>
    </row>
    <row r="1289" spans="37:37">
      <c r="AK1289">
        <f ca="1">IF('Obchodní deník'!P1293&lt;0,IF(AK1288&lt;0,AK1288+'Obchodní deník'!P1293,'Obchodní deník'!P1293),0)</f>
        <v>0</v>
      </c>
    </row>
    <row r="1290" spans="37:37">
      <c r="AK1290">
        <f ca="1">IF('Obchodní deník'!P1294&lt;0,IF(AK1289&lt;0,AK1289+'Obchodní deník'!P1294,'Obchodní deník'!P1294),0)</f>
        <v>0</v>
      </c>
    </row>
    <row r="1291" spans="37:37">
      <c r="AK1291">
        <f ca="1">IF('Obchodní deník'!P1295&lt;0,IF(AK1290&lt;0,AK1290+'Obchodní deník'!P1295,'Obchodní deník'!P1295),0)</f>
        <v>0</v>
      </c>
    </row>
    <row r="1292" spans="37:37">
      <c r="AK1292">
        <f ca="1">IF('Obchodní deník'!P1296&lt;0,IF(AK1291&lt;0,AK1291+'Obchodní deník'!P1296,'Obchodní deník'!P1296),0)</f>
        <v>0</v>
      </c>
    </row>
    <row r="1293" spans="37:37">
      <c r="AK1293">
        <f ca="1">IF('Obchodní deník'!P1297&lt;0,IF(AK1292&lt;0,AK1292+'Obchodní deník'!P1297,'Obchodní deník'!P1297),0)</f>
        <v>0</v>
      </c>
    </row>
    <row r="1294" spans="37:37">
      <c r="AK1294">
        <f ca="1">IF('Obchodní deník'!P1298&lt;0,IF(AK1293&lt;0,AK1293+'Obchodní deník'!P1298,'Obchodní deník'!P1298),0)</f>
        <v>0</v>
      </c>
    </row>
    <row r="1295" spans="37:37">
      <c r="AK1295">
        <f ca="1">IF('Obchodní deník'!P1299&lt;0,IF(AK1294&lt;0,AK1294+'Obchodní deník'!P1299,'Obchodní deník'!P1299),0)</f>
        <v>0</v>
      </c>
    </row>
    <row r="1296" spans="37:37">
      <c r="AK1296">
        <f ca="1">IF('Obchodní deník'!P1300&lt;0,IF(AK1295&lt;0,AK1295+'Obchodní deník'!P1300,'Obchodní deník'!P1300),0)</f>
        <v>0</v>
      </c>
    </row>
    <row r="1297" spans="37:37">
      <c r="AK1297">
        <f ca="1">IF('Obchodní deník'!P1301&lt;0,IF(AK1296&lt;0,AK1296+'Obchodní deník'!P1301,'Obchodní deník'!P1301),0)</f>
        <v>0</v>
      </c>
    </row>
    <row r="1298" spans="37:37">
      <c r="AK1298">
        <f ca="1">IF('Obchodní deník'!P1302&lt;0,IF(AK1297&lt;0,AK1297+'Obchodní deník'!P1302,'Obchodní deník'!P1302),0)</f>
        <v>0</v>
      </c>
    </row>
    <row r="1299" spans="37:37">
      <c r="AK1299">
        <f ca="1">IF('Obchodní deník'!P1303&lt;0,IF(AK1298&lt;0,AK1298+'Obchodní deník'!P1303,'Obchodní deník'!P1303),0)</f>
        <v>0</v>
      </c>
    </row>
    <row r="1300" spans="37:37">
      <c r="AK1300">
        <f ca="1">IF('Obchodní deník'!P1304&lt;0,IF(AK1299&lt;0,AK1299+'Obchodní deník'!P1304,'Obchodní deník'!P1304),0)</f>
        <v>0</v>
      </c>
    </row>
    <row r="1301" spans="37:37">
      <c r="AK1301">
        <f ca="1">IF('Obchodní deník'!P1305&lt;0,IF(AK1300&lt;0,AK1300+'Obchodní deník'!P1305,'Obchodní deník'!P1305),0)</f>
        <v>0</v>
      </c>
    </row>
    <row r="1302" spans="37:37">
      <c r="AK1302">
        <f ca="1">IF('Obchodní deník'!P1306&lt;0,IF(AK1301&lt;0,AK1301+'Obchodní deník'!P1306,'Obchodní deník'!P1306),0)</f>
        <v>0</v>
      </c>
    </row>
    <row r="1303" spans="37:37">
      <c r="AK1303">
        <f ca="1">IF('Obchodní deník'!P1307&lt;0,IF(AK1302&lt;0,AK1302+'Obchodní deník'!P1307,'Obchodní deník'!P1307),0)</f>
        <v>0</v>
      </c>
    </row>
    <row r="1304" spans="37:37">
      <c r="AK1304">
        <f ca="1">IF('Obchodní deník'!P1308&lt;0,IF(AK1303&lt;0,AK1303+'Obchodní deník'!P1308,'Obchodní deník'!P1308),0)</f>
        <v>0</v>
      </c>
    </row>
    <row r="1305" spans="37:37">
      <c r="AK1305">
        <f ca="1">IF('Obchodní deník'!P1309&lt;0,IF(AK1304&lt;0,AK1304+'Obchodní deník'!P1309,'Obchodní deník'!P1309),0)</f>
        <v>0</v>
      </c>
    </row>
    <row r="1306" spans="37:37">
      <c r="AK1306">
        <f ca="1">IF('Obchodní deník'!P1310&lt;0,IF(AK1305&lt;0,AK1305+'Obchodní deník'!P1310,'Obchodní deník'!P1310),0)</f>
        <v>0</v>
      </c>
    </row>
    <row r="1307" spans="37:37">
      <c r="AK1307">
        <f ca="1">IF('Obchodní deník'!P1311&lt;0,IF(AK1306&lt;0,AK1306+'Obchodní deník'!P1311,'Obchodní deník'!P1311),0)</f>
        <v>0</v>
      </c>
    </row>
    <row r="1308" spans="37:37">
      <c r="AK1308">
        <f ca="1">IF('Obchodní deník'!P1312&lt;0,IF(AK1307&lt;0,AK1307+'Obchodní deník'!P1312,'Obchodní deník'!P1312),0)</f>
        <v>0</v>
      </c>
    </row>
    <row r="1309" spans="37:37">
      <c r="AK1309">
        <f ca="1">IF('Obchodní deník'!P1313&lt;0,IF(AK1308&lt;0,AK1308+'Obchodní deník'!P1313,'Obchodní deník'!P1313),0)</f>
        <v>0</v>
      </c>
    </row>
    <row r="1310" spans="37:37">
      <c r="AK1310">
        <f ca="1">IF('Obchodní deník'!P1314&lt;0,IF(AK1309&lt;0,AK1309+'Obchodní deník'!P1314,'Obchodní deník'!P1314),0)</f>
        <v>0</v>
      </c>
    </row>
    <row r="1311" spans="37:37">
      <c r="AK1311">
        <f ca="1">IF('Obchodní deník'!P1315&lt;0,IF(AK1310&lt;0,AK1310+'Obchodní deník'!P1315,'Obchodní deník'!P1315),0)</f>
        <v>0</v>
      </c>
    </row>
    <row r="1312" spans="37:37">
      <c r="AK1312">
        <f ca="1">IF('Obchodní deník'!P1316&lt;0,IF(AK1311&lt;0,AK1311+'Obchodní deník'!P1316,'Obchodní deník'!P1316),0)</f>
        <v>0</v>
      </c>
    </row>
    <row r="1313" spans="37:37">
      <c r="AK1313">
        <f ca="1">IF('Obchodní deník'!P1317&lt;0,IF(AK1312&lt;0,AK1312+'Obchodní deník'!P1317,'Obchodní deník'!P1317),0)</f>
        <v>0</v>
      </c>
    </row>
    <row r="1314" spans="37:37">
      <c r="AK1314">
        <f ca="1">IF('Obchodní deník'!P1318&lt;0,IF(AK1313&lt;0,AK1313+'Obchodní deník'!P1318,'Obchodní deník'!P1318),0)</f>
        <v>0</v>
      </c>
    </row>
    <row r="1315" spans="37:37">
      <c r="AK1315">
        <f ca="1">IF('Obchodní deník'!P1319&lt;0,IF(AK1314&lt;0,AK1314+'Obchodní deník'!P1319,'Obchodní deník'!P1319),0)</f>
        <v>0</v>
      </c>
    </row>
    <row r="1316" spans="37:37">
      <c r="AK1316">
        <f ca="1">IF('Obchodní deník'!P1320&lt;0,IF(AK1315&lt;0,AK1315+'Obchodní deník'!P1320,'Obchodní deník'!P1320),0)</f>
        <v>0</v>
      </c>
    </row>
    <row r="1317" spans="37:37">
      <c r="AK1317">
        <f ca="1">IF('Obchodní deník'!P1321&lt;0,IF(AK1316&lt;0,AK1316+'Obchodní deník'!P1321,'Obchodní deník'!P1321),0)</f>
        <v>0</v>
      </c>
    </row>
    <row r="1318" spans="37:37">
      <c r="AK1318">
        <f ca="1">IF('Obchodní deník'!P1322&lt;0,IF(AK1317&lt;0,AK1317+'Obchodní deník'!P1322,'Obchodní deník'!P1322),0)</f>
        <v>0</v>
      </c>
    </row>
    <row r="1319" spans="37:37">
      <c r="AK1319">
        <f ca="1">IF('Obchodní deník'!P1323&lt;0,IF(AK1318&lt;0,AK1318+'Obchodní deník'!P1323,'Obchodní deník'!P1323),0)</f>
        <v>0</v>
      </c>
    </row>
    <row r="1320" spans="37:37">
      <c r="AK1320">
        <f ca="1">IF('Obchodní deník'!P1324&lt;0,IF(AK1319&lt;0,AK1319+'Obchodní deník'!P1324,'Obchodní deník'!P1324),0)</f>
        <v>0</v>
      </c>
    </row>
    <row r="1321" spans="37:37">
      <c r="AK1321">
        <f ca="1">IF('Obchodní deník'!P1325&lt;0,IF(AK1320&lt;0,AK1320+'Obchodní deník'!P1325,'Obchodní deník'!P1325),0)</f>
        <v>0</v>
      </c>
    </row>
    <row r="1322" spans="37:37">
      <c r="AK1322">
        <f ca="1">IF('Obchodní deník'!P1326&lt;0,IF(AK1321&lt;0,AK1321+'Obchodní deník'!P1326,'Obchodní deník'!P1326),0)</f>
        <v>0</v>
      </c>
    </row>
    <row r="1323" spans="37:37">
      <c r="AK1323">
        <f ca="1">IF('Obchodní deník'!P1327&lt;0,IF(AK1322&lt;0,AK1322+'Obchodní deník'!P1327,'Obchodní deník'!P1327),0)</f>
        <v>0</v>
      </c>
    </row>
    <row r="1324" spans="37:37">
      <c r="AK1324">
        <f ca="1">IF('Obchodní deník'!P1328&lt;0,IF(AK1323&lt;0,AK1323+'Obchodní deník'!P1328,'Obchodní deník'!P1328),0)</f>
        <v>0</v>
      </c>
    </row>
    <row r="1325" spans="37:37">
      <c r="AK1325">
        <f ca="1">IF('Obchodní deník'!P1329&lt;0,IF(AK1324&lt;0,AK1324+'Obchodní deník'!P1329,'Obchodní deník'!P1329),0)</f>
        <v>0</v>
      </c>
    </row>
    <row r="1326" spans="37:37">
      <c r="AK1326">
        <f ca="1">IF('Obchodní deník'!P1330&lt;0,IF(AK1325&lt;0,AK1325+'Obchodní deník'!P1330,'Obchodní deník'!P1330),0)</f>
        <v>0</v>
      </c>
    </row>
    <row r="1327" spans="37:37">
      <c r="AK1327">
        <f ca="1">IF('Obchodní deník'!P1331&lt;0,IF(AK1326&lt;0,AK1326+'Obchodní deník'!P1331,'Obchodní deník'!P1331),0)</f>
        <v>0</v>
      </c>
    </row>
    <row r="1328" spans="37:37">
      <c r="AK1328">
        <f ca="1">IF('Obchodní deník'!P1332&lt;0,IF(AK1327&lt;0,AK1327+'Obchodní deník'!P1332,'Obchodní deník'!P1332),0)</f>
        <v>0</v>
      </c>
    </row>
    <row r="1329" spans="37:37">
      <c r="AK1329">
        <f ca="1">IF('Obchodní deník'!P1333&lt;0,IF(AK1328&lt;0,AK1328+'Obchodní deník'!P1333,'Obchodní deník'!P1333),0)</f>
        <v>0</v>
      </c>
    </row>
    <row r="1330" spans="37:37">
      <c r="AK1330">
        <f ca="1">IF('Obchodní deník'!P1334&lt;0,IF(AK1329&lt;0,AK1329+'Obchodní deník'!P1334,'Obchodní deník'!P1334),0)</f>
        <v>0</v>
      </c>
    </row>
    <row r="1331" spans="37:37">
      <c r="AK1331">
        <f ca="1">IF('Obchodní deník'!P1335&lt;0,IF(AK1330&lt;0,AK1330+'Obchodní deník'!P1335,'Obchodní deník'!P1335),0)</f>
        <v>0</v>
      </c>
    </row>
    <row r="1332" spans="37:37">
      <c r="AK1332">
        <f ca="1">IF('Obchodní deník'!P1336&lt;0,IF(AK1331&lt;0,AK1331+'Obchodní deník'!P1336,'Obchodní deník'!P1336),0)</f>
        <v>0</v>
      </c>
    </row>
    <row r="1333" spans="37:37">
      <c r="AK1333">
        <f ca="1">IF('Obchodní deník'!P1337&lt;0,IF(AK1332&lt;0,AK1332+'Obchodní deník'!P1337,'Obchodní deník'!P1337),0)</f>
        <v>0</v>
      </c>
    </row>
    <row r="1334" spans="37:37">
      <c r="AK1334">
        <f ca="1">IF('Obchodní deník'!P1338&lt;0,IF(AK1333&lt;0,AK1333+'Obchodní deník'!P1338,'Obchodní deník'!P1338),0)</f>
        <v>0</v>
      </c>
    </row>
    <row r="1335" spans="37:37">
      <c r="AK1335">
        <f ca="1">IF('Obchodní deník'!P1339&lt;0,IF(AK1334&lt;0,AK1334+'Obchodní deník'!P1339,'Obchodní deník'!P1339),0)</f>
        <v>0</v>
      </c>
    </row>
    <row r="1336" spans="37:37">
      <c r="AK1336">
        <f ca="1">IF('Obchodní deník'!P1340&lt;0,IF(AK1335&lt;0,AK1335+'Obchodní deník'!P1340,'Obchodní deník'!P1340),0)</f>
        <v>0</v>
      </c>
    </row>
    <row r="1337" spans="37:37">
      <c r="AK1337">
        <f ca="1">IF('Obchodní deník'!P1341&lt;0,IF(AK1336&lt;0,AK1336+'Obchodní deník'!P1341,'Obchodní deník'!P1341),0)</f>
        <v>0</v>
      </c>
    </row>
    <row r="1338" spans="37:37">
      <c r="AK1338">
        <f ca="1">IF('Obchodní deník'!P1342&lt;0,IF(AK1337&lt;0,AK1337+'Obchodní deník'!P1342,'Obchodní deník'!P1342),0)</f>
        <v>0</v>
      </c>
    </row>
    <row r="1339" spans="37:37">
      <c r="AK1339">
        <f ca="1">IF('Obchodní deník'!P1343&lt;0,IF(AK1338&lt;0,AK1338+'Obchodní deník'!P1343,'Obchodní deník'!P1343),0)</f>
        <v>0</v>
      </c>
    </row>
    <row r="1340" spans="37:37">
      <c r="AK1340">
        <f ca="1">IF('Obchodní deník'!P1344&lt;0,IF(AK1339&lt;0,AK1339+'Obchodní deník'!P1344,'Obchodní deník'!P1344),0)</f>
        <v>0</v>
      </c>
    </row>
    <row r="1341" spans="37:37">
      <c r="AK1341">
        <f ca="1">IF('Obchodní deník'!P1345&lt;0,IF(AK1340&lt;0,AK1340+'Obchodní deník'!P1345,'Obchodní deník'!P1345),0)</f>
        <v>0</v>
      </c>
    </row>
    <row r="1342" spans="37:37">
      <c r="AK1342">
        <f ca="1">IF('Obchodní deník'!P1346&lt;0,IF(AK1341&lt;0,AK1341+'Obchodní deník'!P1346,'Obchodní deník'!P1346),0)</f>
        <v>0</v>
      </c>
    </row>
    <row r="1343" spans="37:37">
      <c r="AK1343">
        <f ca="1">IF('Obchodní deník'!P1347&lt;0,IF(AK1342&lt;0,AK1342+'Obchodní deník'!P1347,'Obchodní deník'!P1347),0)</f>
        <v>0</v>
      </c>
    </row>
    <row r="1344" spans="37:37">
      <c r="AK1344">
        <f ca="1">IF('Obchodní deník'!P1348&lt;0,IF(AK1343&lt;0,AK1343+'Obchodní deník'!P1348,'Obchodní deník'!P1348),0)</f>
        <v>0</v>
      </c>
    </row>
    <row r="1345" spans="37:37">
      <c r="AK1345">
        <f ca="1">IF('Obchodní deník'!P1349&lt;0,IF(AK1344&lt;0,AK1344+'Obchodní deník'!P1349,'Obchodní deník'!P1349),0)</f>
        <v>0</v>
      </c>
    </row>
    <row r="1346" spans="37:37">
      <c r="AK1346">
        <f ca="1">IF('Obchodní deník'!P1350&lt;0,IF(AK1345&lt;0,AK1345+'Obchodní deník'!P1350,'Obchodní deník'!P1350),0)</f>
        <v>0</v>
      </c>
    </row>
    <row r="1347" spans="37:37">
      <c r="AK1347">
        <f ca="1">IF('Obchodní deník'!P1351&lt;0,IF(AK1346&lt;0,AK1346+'Obchodní deník'!P1351,'Obchodní deník'!P1351),0)</f>
        <v>0</v>
      </c>
    </row>
    <row r="1348" spans="37:37">
      <c r="AK1348">
        <f ca="1">IF('Obchodní deník'!P1352&lt;0,IF(AK1347&lt;0,AK1347+'Obchodní deník'!P1352,'Obchodní deník'!P1352),0)</f>
        <v>0</v>
      </c>
    </row>
    <row r="1349" spans="37:37">
      <c r="AK1349">
        <f ca="1">IF('Obchodní deník'!P1353&lt;0,IF(AK1348&lt;0,AK1348+'Obchodní deník'!P1353,'Obchodní deník'!P1353),0)</f>
        <v>0</v>
      </c>
    </row>
    <row r="1350" spans="37:37">
      <c r="AK1350">
        <f ca="1">IF('Obchodní deník'!P1354&lt;0,IF(AK1349&lt;0,AK1349+'Obchodní deník'!P1354,'Obchodní deník'!P1354),0)</f>
        <v>0</v>
      </c>
    </row>
    <row r="1351" spans="37:37">
      <c r="AK1351">
        <f ca="1">IF('Obchodní deník'!P1355&lt;0,IF(AK1350&lt;0,AK1350+'Obchodní deník'!P1355,'Obchodní deník'!P1355),0)</f>
        <v>0</v>
      </c>
    </row>
    <row r="1352" spans="37:37">
      <c r="AK1352">
        <f ca="1">IF('Obchodní deník'!P1356&lt;0,IF(AK1351&lt;0,AK1351+'Obchodní deník'!P1356,'Obchodní deník'!P1356),0)</f>
        <v>0</v>
      </c>
    </row>
    <row r="1353" spans="37:37">
      <c r="AK1353">
        <f ca="1">IF('Obchodní deník'!P1357&lt;0,IF(AK1352&lt;0,AK1352+'Obchodní deník'!P1357,'Obchodní deník'!P1357),0)</f>
        <v>0</v>
      </c>
    </row>
    <row r="1354" spans="37:37">
      <c r="AK1354">
        <f ca="1">IF('Obchodní deník'!P1358&lt;0,IF(AK1353&lt;0,AK1353+'Obchodní deník'!P1358,'Obchodní deník'!P1358),0)</f>
        <v>0</v>
      </c>
    </row>
    <row r="1355" spans="37:37">
      <c r="AK1355">
        <f ca="1">IF('Obchodní deník'!P1359&lt;0,IF(AK1354&lt;0,AK1354+'Obchodní deník'!P1359,'Obchodní deník'!P1359),0)</f>
        <v>0</v>
      </c>
    </row>
    <row r="1356" spans="37:37">
      <c r="AK1356">
        <f ca="1">IF('Obchodní deník'!P1360&lt;0,IF(AK1355&lt;0,AK1355+'Obchodní deník'!P1360,'Obchodní deník'!P1360),0)</f>
        <v>0</v>
      </c>
    </row>
    <row r="1357" spans="37:37">
      <c r="AK1357">
        <f ca="1">IF('Obchodní deník'!P1361&lt;0,IF(AK1356&lt;0,AK1356+'Obchodní deník'!P1361,'Obchodní deník'!P1361),0)</f>
        <v>0</v>
      </c>
    </row>
    <row r="1358" spans="37:37">
      <c r="AK1358">
        <f ca="1">IF('Obchodní deník'!P1362&lt;0,IF(AK1357&lt;0,AK1357+'Obchodní deník'!P1362,'Obchodní deník'!P1362),0)</f>
        <v>0</v>
      </c>
    </row>
    <row r="1359" spans="37:37">
      <c r="AK1359">
        <f ca="1">IF('Obchodní deník'!P1363&lt;0,IF(AK1358&lt;0,AK1358+'Obchodní deník'!P1363,'Obchodní deník'!P1363),0)</f>
        <v>0</v>
      </c>
    </row>
    <row r="1360" spans="37:37">
      <c r="AK1360">
        <f ca="1">IF('Obchodní deník'!P1364&lt;0,IF(AK1359&lt;0,AK1359+'Obchodní deník'!P1364,'Obchodní deník'!P1364),0)</f>
        <v>0</v>
      </c>
    </row>
    <row r="1361" spans="37:37">
      <c r="AK1361">
        <f ca="1">IF('Obchodní deník'!P1365&lt;0,IF(AK1360&lt;0,AK1360+'Obchodní deník'!P1365,'Obchodní deník'!P1365),0)</f>
        <v>0</v>
      </c>
    </row>
    <row r="1362" spans="37:37">
      <c r="AK1362">
        <f ca="1">IF('Obchodní deník'!P1366&lt;0,IF(AK1361&lt;0,AK1361+'Obchodní deník'!P1366,'Obchodní deník'!P1366),0)</f>
        <v>0</v>
      </c>
    </row>
    <row r="1363" spans="37:37">
      <c r="AK1363">
        <f ca="1">IF('Obchodní deník'!P1367&lt;0,IF(AK1362&lt;0,AK1362+'Obchodní deník'!P1367,'Obchodní deník'!P1367),0)</f>
        <v>0</v>
      </c>
    </row>
    <row r="1364" spans="37:37">
      <c r="AK1364">
        <f ca="1">IF('Obchodní deník'!P1368&lt;0,IF(AK1363&lt;0,AK1363+'Obchodní deník'!P1368,'Obchodní deník'!P1368),0)</f>
        <v>0</v>
      </c>
    </row>
    <row r="1365" spans="37:37">
      <c r="AK1365">
        <f ca="1">IF('Obchodní deník'!P1369&lt;0,IF(AK1364&lt;0,AK1364+'Obchodní deník'!P1369,'Obchodní deník'!P1369),0)</f>
        <v>0</v>
      </c>
    </row>
    <row r="1366" spans="37:37">
      <c r="AK1366">
        <f ca="1">IF('Obchodní deník'!P1370&lt;0,IF(AK1365&lt;0,AK1365+'Obchodní deník'!P1370,'Obchodní deník'!P1370),0)</f>
        <v>0</v>
      </c>
    </row>
    <row r="1367" spans="37:37">
      <c r="AK1367">
        <f ca="1">IF('Obchodní deník'!P1371&lt;0,IF(AK1366&lt;0,AK1366+'Obchodní deník'!P1371,'Obchodní deník'!P1371),0)</f>
        <v>0</v>
      </c>
    </row>
    <row r="1368" spans="37:37">
      <c r="AK1368">
        <f ca="1">IF('Obchodní deník'!P1372&lt;0,IF(AK1367&lt;0,AK1367+'Obchodní deník'!P1372,'Obchodní deník'!P1372),0)</f>
        <v>0</v>
      </c>
    </row>
    <row r="1369" spans="37:37">
      <c r="AK1369">
        <f ca="1">IF('Obchodní deník'!P1373&lt;0,IF(AK1368&lt;0,AK1368+'Obchodní deník'!P1373,'Obchodní deník'!P1373),0)</f>
        <v>0</v>
      </c>
    </row>
    <row r="1370" spans="37:37">
      <c r="AK1370">
        <f ca="1">IF('Obchodní deník'!P1374&lt;0,IF(AK1369&lt;0,AK1369+'Obchodní deník'!P1374,'Obchodní deník'!P1374),0)</f>
        <v>0</v>
      </c>
    </row>
    <row r="1371" spans="37:37">
      <c r="AK1371">
        <f ca="1">IF('Obchodní deník'!P1375&lt;0,IF(AK1370&lt;0,AK1370+'Obchodní deník'!P1375,'Obchodní deník'!P1375),0)</f>
        <v>0</v>
      </c>
    </row>
    <row r="1372" spans="37:37">
      <c r="AK1372">
        <f ca="1">IF('Obchodní deník'!P1376&lt;0,IF(AK1371&lt;0,AK1371+'Obchodní deník'!P1376,'Obchodní deník'!P1376),0)</f>
        <v>0</v>
      </c>
    </row>
    <row r="1373" spans="37:37">
      <c r="AK1373">
        <f ca="1">IF('Obchodní deník'!P1377&lt;0,IF(AK1372&lt;0,AK1372+'Obchodní deník'!P1377,'Obchodní deník'!P1377),0)</f>
        <v>0</v>
      </c>
    </row>
    <row r="1374" spans="37:37">
      <c r="AK1374">
        <f ca="1">IF('Obchodní deník'!P1378&lt;0,IF(AK1373&lt;0,AK1373+'Obchodní deník'!P1378,'Obchodní deník'!P1378),0)</f>
        <v>0</v>
      </c>
    </row>
    <row r="1375" spans="37:37">
      <c r="AK1375">
        <f ca="1">IF('Obchodní deník'!P1379&lt;0,IF(AK1374&lt;0,AK1374+'Obchodní deník'!P1379,'Obchodní deník'!P1379),0)</f>
        <v>0</v>
      </c>
    </row>
    <row r="1376" spans="37:37">
      <c r="AK1376">
        <f ca="1">IF('Obchodní deník'!P1380&lt;0,IF(AK1375&lt;0,AK1375+'Obchodní deník'!P1380,'Obchodní deník'!P1380),0)</f>
        <v>0</v>
      </c>
    </row>
    <row r="1377" spans="37:37">
      <c r="AK1377">
        <f ca="1">IF('Obchodní deník'!P1381&lt;0,IF(AK1376&lt;0,AK1376+'Obchodní deník'!P1381,'Obchodní deník'!P1381),0)</f>
        <v>0</v>
      </c>
    </row>
    <row r="1378" spans="37:37">
      <c r="AK1378">
        <f ca="1">IF('Obchodní deník'!P1382&lt;0,IF(AK1377&lt;0,AK1377+'Obchodní deník'!P1382,'Obchodní deník'!P1382),0)</f>
        <v>0</v>
      </c>
    </row>
    <row r="1379" spans="37:37">
      <c r="AK1379">
        <f ca="1">IF('Obchodní deník'!P1383&lt;0,IF(AK1378&lt;0,AK1378+'Obchodní deník'!P1383,'Obchodní deník'!P1383),0)</f>
        <v>0</v>
      </c>
    </row>
    <row r="1380" spans="37:37">
      <c r="AK1380">
        <f ca="1">IF('Obchodní deník'!P1384&lt;0,IF(AK1379&lt;0,AK1379+'Obchodní deník'!P1384,'Obchodní deník'!P1384),0)</f>
        <v>0</v>
      </c>
    </row>
    <row r="1381" spans="37:37">
      <c r="AK1381">
        <f ca="1">IF('Obchodní deník'!P1385&lt;0,IF(AK1380&lt;0,AK1380+'Obchodní deník'!P1385,'Obchodní deník'!P1385),0)</f>
        <v>0</v>
      </c>
    </row>
    <row r="1382" spans="37:37">
      <c r="AK1382">
        <f ca="1">IF('Obchodní deník'!P1386&lt;0,IF(AK1381&lt;0,AK1381+'Obchodní deník'!P1386,'Obchodní deník'!P1386),0)</f>
        <v>0</v>
      </c>
    </row>
    <row r="1383" spans="37:37">
      <c r="AK1383">
        <f ca="1">IF('Obchodní deník'!P1387&lt;0,IF(AK1382&lt;0,AK1382+'Obchodní deník'!P1387,'Obchodní deník'!P1387),0)</f>
        <v>0</v>
      </c>
    </row>
    <row r="1384" spans="37:37">
      <c r="AK1384">
        <f ca="1">IF('Obchodní deník'!P1388&lt;0,IF(AK1383&lt;0,AK1383+'Obchodní deník'!P1388,'Obchodní deník'!P1388),0)</f>
        <v>0</v>
      </c>
    </row>
    <row r="1385" spans="37:37">
      <c r="AK1385">
        <f ca="1">IF('Obchodní deník'!P1389&lt;0,IF(AK1384&lt;0,AK1384+'Obchodní deník'!P1389,'Obchodní deník'!P1389),0)</f>
        <v>0</v>
      </c>
    </row>
    <row r="1386" spans="37:37">
      <c r="AK1386">
        <f ca="1">IF('Obchodní deník'!P1390&lt;0,IF(AK1385&lt;0,AK1385+'Obchodní deník'!P1390,'Obchodní deník'!P1390),0)</f>
        <v>0</v>
      </c>
    </row>
    <row r="1387" spans="37:37">
      <c r="AK1387">
        <f ca="1">IF('Obchodní deník'!P1391&lt;0,IF(AK1386&lt;0,AK1386+'Obchodní deník'!P1391,'Obchodní deník'!P1391),0)</f>
        <v>0</v>
      </c>
    </row>
    <row r="1388" spans="37:37">
      <c r="AK1388">
        <f ca="1">IF('Obchodní deník'!P1392&lt;0,IF(AK1387&lt;0,AK1387+'Obchodní deník'!P1392,'Obchodní deník'!P1392),0)</f>
        <v>0</v>
      </c>
    </row>
    <row r="1389" spans="37:37">
      <c r="AK1389">
        <f ca="1">IF('Obchodní deník'!P1393&lt;0,IF(AK1388&lt;0,AK1388+'Obchodní deník'!P1393,'Obchodní deník'!P1393),0)</f>
        <v>0</v>
      </c>
    </row>
    <row r="1390" spans="37:37">
      <c r="AK1390">
        <f ca="1">IF('Obchodní deník'!P1394&lt;0,IF(AK1389&lt;0,AK1389+'Obchodní deník'!P1394,'Obchodní deník'!P1394),0)</f>
        <v>0</v>
      </c>
    </row>
    <row r="1391" spans="37:37">
      <c r="AK1391">
        <f ca="1">IF('Obchodní deník'!P1395&lt;0,IF(AK1390&lt;0,AK1390+'Obchodní deník'!P1395,'Obchodní deník'!P1395),0)</f>
        <v>0</v>
      </c>
    </row>
    <row r="1392" spans="37:37">
      <c r="AK1392">
        <f ca="1">IF('Obchodní deník'!P1396&lt;0,IF(AK1391&lt;0,AK1391+'Obchodní deník'!P1396,'Obchodní deník'!P1396),0)</f>
        <v>0</v>
      </c>
    </row>
    <row r="1393" spans="37:37">
      <c r="AK1393">
        <f ca="1">IF('Obchodní deník'!P1397&lt;0,IF(AK1392&lt;0,AK1392+'Obchodní deník'!P1397,'Obchodní deník'!P1397),0)</f>
        <v>0</v>
      </c>
    </row>
    <row r="1394" spans="37:37">
      <c r="AK1394">
        <f ca="1">IF('Obchodní deník'!P1398&lt;0,IF(AK1393&lt;0,AK1393+'Obchodní deník'!P1398,'Obchodní deník'!P1398),0)</f>
        <v>0</v>
      </c>
    </row>
    <row r="1395" spans="37:37">
      <c r="AK1395">
        <f ca="1">IF('Obchodní deník'!P1399&lt;0,IF(AK1394&lt;0,AK1394+'Obchodní deník'!P1399,'Obchodní deník'!P1399),0)</f>
        <v>0</v>
      </c>
    </row>
    <row r="1396" spans="37:37">
      <c r="AK1396">
        <f ca="1">IF('Obchodní deník'!P1400&lt;0,IF(AK1395&lt;0,AK1395+'Obchodní deník'!P1400,'Obchodní deník'!P1400),0)</f>
        <v>0</v>
      </c>
    </row>
    <row r="1397" spans="37:37">
      <c r="AK1397">
        <f ca="1">IF('Obchodní deník'!P1401&lt;0,IF(AK1396&lt;0,AK1396+'Obchodní deník'!P1401,'Obchodní deník'!P1401),0)</f>
        <v>0</v>
      </c>
    </row>
    <row r="1398" spans="37:37">
      <c r="AK1398">
        <f ca="1">IF('Obchodní deník'!P1402&lt;0,IF(AK1397&lt;0,AK1397+'Obchodní deník'!P1402,'Obchodní deník'!P1402),0)</f>
        <v>0</v>
      </c>
    </row>
    <row r="1399" spans="37:37">
      <c r="AK1399">
        <f ca="1">IF('Obchodní deník'!P1403&lt;0,IF(AK1398&lt;0,AK1398+'Obchodní deník'!P1403,'Obchodní deník'!P1403),0)</f>
        <v>0</v>
      </c>
    </row>
    <row r="1400" spans="37:37">
      <c r="AK1400">
        <f ca="1">IF('Obchodní deník'!P1404&lt;0,IF(AK1399&lt;0,AK1399+'Obchodní deník'!P1404,'Obchodní deník'!P1404),0)</f>
        <v>0</v>
      </c>
    </row>
    <row r="1401" spans="37:37">
      <c r="AK1401">
        <f ca="1">IF('Obchodní deník'!P1405&lt;0,IF(AK1400&lt;0,AK1400+'Obchodní deník'!P1405,'Obchodní deník'!P1405),0)</f>
        <v>0</v>
      </c>
    </row>
    <row r="1402" spans="37:37">
      <c r="AK1402">
        <f ca="1">IF('Obchodní deník'!P1406&lt;0,IF(AK1401&lt;0,AK1401+'Obchodní deník'!P1406,'Obchodní deník'!P1406),0)</f>
        <v>0</v>
      </c>
    </row>
    <row r="1403" spans="37:37">
      <c r="AK1403">
        <f ca="1">IF('Obchodní deník'!P1407&lt;0,IF(AK1402&lt;0,AK1402+'Obchodní deník'!P1407,'Obchodní deník'!P1407),0)</f>
        <v>0</v>
      </c>
    </row>
    <row r="1404" spans="37:37">
      <c r="AK1404">
        <f ca="1">IF('Obchodní deník'!P1408&lt;0,IF(AK1403&lt;0,AK1403+'Obchodní deník'!P1408,'Obchodní deník'!P1408),0)</f>
        <v>0</v>
      </c>
    </row>
    <row r="1405" spans="37:37">
      <c r="AK1405">
        <f ca="1">IF('Obchodní deník'!P1409&lt;0,IF(AK1404&lt;0,AK1404+'Obchodní deník'!P1409,'Obchodní deník'!P1409),0)</f>
        <v>0</v>
      </c>
    </row>
    <row r="1406" spans="37:37">
      <c r="AK1406">
        <f ca="1">IF('Obchodní deník'!P1410&lt;0,IF(AK1405&lt;0,AK1405+'Obchodní deník'!P1410,'Obchodní deník'!P1410),0)</f>
        <v>0</v>
      </c>
    </row>
    <row r="1407" spans="37:37">
      <c r="AK1407">
        <f ca="1">IF('Obchodní deník'!P1411&lt;0,IF(AK1406&lt;0,AK1406+'Obchodní deník'!P1411,'Obchodní deník'!P1411),0)</f>
        <v>0</v>
      </c>
    </row>
    <row r="1408" spans="37:37">
      <c r="AK1408">
        <f ca="1">IF('Obchodní deník'!P1412&lt;0,IF(AK1407&lt;0,AK1407+'Obchodní deník'!P1412,'Obchodní deník'!P1412),0)</f>
        <v>0</v>
      </c>
    </row>
    <row r="1409" spans="37:37">
      <c r="AK1409">
        <f ca="1">IF('Obchodní deník'!P1413&lt;0,IF(AK1408&lt;0,AK1408+'Obchodní deník'!P1413,'Obchodní deník'!P1413),0)</f>
        <v>0</v>
      </c>
    </row>
    <row r="1410" spans="37:37">
      <c r="AK1410">
        <f ca="1">IF('Obchodní deník'!P1414&lt;0,IF(AK1409&lt;0,AK1409+'Obchodní deník'!P1414,'Obchodní deník'!P1414),0)</f>
        <v>0</v>
      </c>
    </row>
    <row r="1411" spans="37:37">
      <c r="AK1411">
        <f ca="1">IF('Obchodní deník'!P1415&lt;0,IF(AK1410&lt;0,AK1410+'Obchodní deník'!P1415,'Obchodní deník'!P1415),0)</f>
        <v>0</v>
      </c>
    </row>
    <row r="1412" spans="37:37">
      <c r="AK1412">
        <f ca="1">IF('Obchodní deník'!P1416&lt;0,IF(AK1411&lt;0,AK1411+'Obchodní deník'!P1416,'Obchodní deník'!P1416),0)</f>
        <v>0</v>
      </c>
    </row>
    <row r="1413" spans="37:37">
      <c r="AK1413">
        <f ca="1">IF('Obchodní deník'!P1417&lt;0,IF(AK1412&lt;0,AK1412+'Obchodní deník'!P1417,'Obchodní deník'!P1417),0)</f>
        <v>0</v>
      </c>
    </row>
    <row r="1414" spans="37:37">
      <c r="AK1414">
        <f ca="1">IF('Obchodní deník'!P1418&lt;0,IF(AK1413&lt;0,AK1413+'Obchodní deník'!P1418,'Obchodní deník'!P1418),0)</f>
        <v>0</v>
      </c>
    </row>
    <row r="1415" spans="37:37">
      <c r="AK1415">
        <f ca="1">IF('Obchodní deník'!P1419&lt;0,IF(AK1414&lt;0,AK1414+'Obchodní deník'!P1419,'Obchodní deník'!P1419),0)</f>
        <v>0</v>
      </c>
    </row>
    <row r="1416" spans="37:37">
      <c r="AK1416">
        <f ca="1">IF('Obchodní deník'!P1420&lt;0,IF(AK1415&lt;0,AK1415+'Obchodní deník'!P1420,'Obchodní deník'!P1420),0)</f>
        <v>0</v>
      </c>
    </row>
    <row r="1417" spans="37:37">
      <c r="AK1417">
        <f ca="1">IF('Obchodní deník'!P1421&lt;0,IF(AK1416&lt;0,AK1416+'Obchodní deník'!P1421,'Obchodní deník'!P1421),0)</f>
        <v>0</v>
      </c>
    </row>
    <row r="1418" spans="37:37">
      <c r="AK1418">
        <f ca="1">IF('Obchodní deník'!P1422&lt;0,IF(AK1417&lt;0,AK1417+'Obchodní deník'!P1422,'Obchodní deník'!P1422),0)</f>
        <v>0</v>
      </c>
    </row>
    <row r="1419" spans="37:37">
      <c r="AK1419">
        <f ca="1">IF('Obchodní deník'!P1423&lt;0,IF(AK1418&lt;0,AK1418+'Obchodní deník'!P1423,'Obchodní deník'!P1423),0)</f>
        <v>0</v>
      </c>
    </row>
    <row r="1420" spans="37:37">
      <c r="AK1420">
        <f ca="1">IF('Obchodní deník'!P1424&lt;0,IF(AK1419&lt;0,AK1419+'Obchodní deník'!P1424,'Obchodní deník'!P1424),0)</f>
        <v>0</v>
      </c>
    </row>
    <row r="1421" spans="37:37">
      <c r="AK1421">
        <f ca="1">IF('Obchodní deník'!P1425&lt;0,IF(AK1420&lt;0,AK1420+'Obchodní deník'!P1425,'Obchodní deník'!P1425),0)</f>
        <v>0</v>
      </c>
    </row>
    <row r="1422" spans="37:37">
      <c r="AK1422">
        <f ca="1">IF('Obchodní deník'!P1426&lt;0,IF(AK1421&lt;0,AK1421+'Obchodní deník'!P1426,'Obchodní deník'!P1426),0)</f>
        <v>0</v>
      </c>
    </row>
    <row r="1423" spans="37:37">
      <c r="AK1423">
        <f ca="1">IF('Obchodní deník'!P1427&lt;0,IF(AK1422&lt;0,AK1422+'Obchodní deník'!P1427,'Obchodní deník'!P1427),0)</f>
        <v>0</v>
      </c>
    </row>
    <row r="1424" spans="37:37">
      <c r="AK1424">
        <f ca="1">IF('Obchodní deník'!P1428&lt;0,IF(AK1423&lt;0,AK1423+'Obchodní deník'!P1428,'Obchodní deník'!P1428),0)</f>
        <v>0</v>
      </c>
    </row>
    <row r="1425" spans="37:37">
      <c r="AK1425">
        <f ca="1">IF('Obchodní deník'!P1429&lt;0,IF(AK1424&lt;0,AK1424+'Obchodní deník'!P1429,'Obchodní deník'!P1429),0)</f>
        <v>0</v>
      </c>
    </row>
    <row r="1426" spans="37:37">
      <c r="AK1426">
        <f ca="1">IF('Obchodní deník'!P1430&lt;0,IF(AK1425&lt;0,AK1425+'Obchodní deník'!P1430,'Obchodní deník'!P1430),0)</f>
        <v>0</v>
      </c>
    </row>
    <row r="1427" spans="37:37">
      <c r="AK1427">
        <f ca="1">IF('Obchodní deník'!P1431&lt;0,IF(AK1426&lt;0,AK1426+'Obchodní deník'!P1431,'Obchodní deník'!P1431),0)</f>
        <v>0</v>
      </c>
    </row>
    <row r="1428" spans="37:37">
      <c r="AK1428">
        <f ca="1">IF('Obchodní deník'!P1432&lt;0,IF(AK1427&lt;0,AK1427+'Obchodní deník'!P1432,'Obchodní deník'!P1432),0)</f>
        <v>0</v>
      </c>
    </row>
    <row r="1429" spans="37:37">
      <c r="AK1429">
        <f ca="1">IF('Obchodní deník'!P1433&lt;0,IF(AK1428&lt;0,AK1428+'Obchodní deník'!P1433,'Obchodní deník'!P1433),0)</f>
        <v>0</v>
      </c>
    </row>
    <row r="1430" spans="37:37">
      <c r="AK1430">
        <f ca="1">IF('Obchodní deník'!P1434&lt;0,IF(AK1429&lt;0,AK1429+'Obchodní deník'!P1434,'Obchodní deník'!P1434),0)</f>
        <v>0</v>
      </c>
    </row>
    <row r="1431" spans="37:37">
      <c r="AK1431">
        <f ca="1">IF('Obchodní deník'!P1435&lt;0,IF(AK1430&lt;0,AK1430+'Obchodní deník'!P1435,'Obchodní deník'!P1435),0)</f>
        <v>0</v>
      </c>
    </row>
    <row r="1432" spans="37:37">
      <c r="AK1432">
        <f ca="1">IF('Obchodní deník'!P1436&lt;0,IF(AK1431&lt;0,AK1431+'Obchodní deník'!P1436,'Obchodní deník'!P1436),0)</f>
        <v>0</v>
      </c>
    </row>
    <row r="1433" spans="37:37">
      <c r="AK1433">
        <f ca="1">IF('Obchodní deník'!P1437&lt;0,IF(AK1432&lt;0,AK1432+'Obchodní deník'!P1437,'Obchodní deník'!P1437),0)</f>
        <v>0</v>
      </c>
    </row>
    <row r="1434" spans="37:37">
      <c r="AK1434">
        <f ca="1">IF('Obchodní deník'!P1438&lt;0,IF(AK1433&lt;0,AK1433+'Obchodní deník'!P1438,'Obchodní deník'!P1438),0)</f>
        <v>0</v>
      </c>
    </row>
    <row r="1435" spans="37:37">
      <c r="AK1435">
        <f ca="1">IF('Obchodní deník'!P1439&lt;0,IF(AK1434&lt;0,AK1434+'Obchodní deník'!P1439,'Obchodní deník'!P1439),0)</f>
        <v>0</v>
      </c>
    </row>
    <row r="1436" spans="37:37">
      <c r="AK1436">
        <f ca="1">IF('Obchodní deník'!P1440&lt;0,IF(AK1435&lt;0,AK1435+'Obchodní deník'!P1440,'Obchodní deník'!P1440),0)</f>
        <v>0</v>
      </c>
    </row>
    <row r="1437" spans="37:37">
      <c r="AK1437">
        <f ca="1">IF('Obchodní deník'!P1441&lt;0,IF(AK1436&lt;0,AK1436+'Obchodní deník'!P1441,'Obchodní deník'!P1441),0)</f>
        <v>0</v>
      </c>
    </row>
    <row r="1438" spans="37:37">
      <c r="AK1438">
        <f ca="1">IF('Obchodní deník'!P1442&lt;0,IF(AK1437&lt;0,AK1437+'Obchodní deník'!P1442,'Obchodní deník'!P1442),0)</f>
        <v>0</v>
      </c>
    </row>
    <row r="1439" spans="37:37">
      <c r="AK1439">
        <f ca="1">IF('Obchodní deník'!P1443&lt;0,IF(AK1438&lt;0,AK1438+'Obchodní deník'!P1443,'Obchodní deník'!P1443),0)</f>
        <v>0</v>
      </c>
    </row>
    <row r="1440" spans="37:37">
      <c r="AK1440">
        <f ca="1">IF('Obchodní deník'!P1444&lt;0,IF(AK1439&lt;0,AK1439+'Obchodní deník'!P1444,'Obchodní deník'!P1444),0)</f>
        <v>0</v>
      </c>
    </row>
    <row r="1441" spans="37:37">
      <c r="AK1441">
        <f ca="1">IF('Obchodní deník'!P1445&lt;0,IF(AK1440&lt;0,AK1440+'Obchodní deník'!P1445,'Obchodní deník'!P1445),0)</f>
        <v>0</v>
      </c>
    </row>
    <row r="1442" spans="37:37">
      <c r="AK1442">
        <f ca="1">IF('Obchodní deník'!P1446&lt;0,IF(AK1441&lt;0,AK1441+'Obchodní deník'!P1446,'Obchodní deník'!P1446),0)</f>
        <v>0</v>
      </c>
    </row>
    <row r="1443" spans="37:37">
      <c r="AK1443">
        <f ca="1">IF('Obchodní deník'!P1447&lt;0,IF(AK1442&lt;0,AK1442+'Obchodní deník'!P1447,'Obchodní deník'!P1447),0)</f>
        <v>0</v>
      </c>
    </row>
    <row r="1444" spans="37:37">
      <c r="AK1444">
        <f ca="1">IF('Obchodní deník'!P1448&lt;0,IF(AK1443&lt;0,AK1443+'Obchodní deník'!P1448,'Obchodní deník'!P1448),0)</f>
        <v>0</v>
      </c>
    </row>
    <row r="1445" spans="37:37">
      <c r="AK1445">
        <f ca="1">IF('Obchodní deník'!P1449&lt;0,IF(AK1444&lt;0,AK1444+'Obchodní deník'!P1449,'Obchodní deník'!P1449),0)</f>
        <v>0</v>
      </c>
    </row>
    <row r="1446" spans="37:37">
      <c r="AK1446">
        <f ca="1">IF('Obchodní deník'!P1450&lt;0,IF(AK1445&lt;0,AK1445+'Obchodní deník'!P1450,'Obchodní deník'!P1450),0)</f>
        <v>0</v>
      </c>
    </row>
    <row r="1447" spans="37:37">
      <c r="AK1447">
        <f ca="1">IF('Obchodní deník'!P1451&lt;0,IF(AK1446&lt;0,AK1446+'Obchodní deník'!P1451,'Obchodní deník'!P1451),0)</f>
        <v>0</v>
      </c>
    </row>
    <row r="1448" spans="37:37">
      <c r="AK1448">
        <f ca="1">IF('Obchodní deník'!P1452&lt;0,IF(AK1447&lt;0,AK1447+'Obchodní deník'!P1452,'Obchodní deník'!P1452),0)</f>
        <v>0</v>
      </c>
    </row>
    <row r="1449" spans="37:37">
      <c r="AK1449">
        <f ca="1">IF('Obchodní deník'!P1453&lt;0,IF(AK1448&lt;0,AK1448+'Obchodní deník'!P1453,'Obchodní deník'!P1453),0)</f>
        <v>0</v>
      </c>
    </row>
    <row r="1450" spans="37:37">
      <c r="AK1450">
        <f ca="1">IF('Obchodní deník'!P1454&lt;0,IF(AK1449&lt;0,AK1449+'Obchodní deník'!P1454,'Obchodní deník'!P1454),0)</f>
        <v>0</v>
      </c>
    </row>
    <row r="1451" spans="37:37">
      <c r="AK1451">
        <f ca="1">IF('Obchodní deník'!P1455&lt;0,IF(AK1450&lt;0,AK1450+'Obchodní deník'!P1455,'Obchodní deník'!P1455),0)</f>
        <v>0</v>
      </c>
    </row>
    <row r="1452" spans="37:37">
      <c r="AK1452">
        <f ca="1">IF('Obchodní deník'!P1456&lt;0,IF(AK1451&lt;0,AK1451+'Obchodní deník'!P1456,'Obchodní deník'!P1456),0)</f>
        <v>0</v>
      </c>
    </row>
    <row r="1453" spans="37:37">
      <c r="AK1453">
        <f ca="1">IF('Obchodní deník'!P1457&lt;0,IF(AK1452&lt;0,AK1452+'Obchodní deník'!P1457,'Obchodní deník'!P1457),0)</f>
        <v>0</v>
      </c>
    </row>
    <row r="1454" spans="37:37">
      <c r="AK1454">
        <f ca="1">IF('Obchodní deník'!P1458&lt;0,IF(AK1453&lt;0,AK1453+'Obchodní deník'!P1458,'Obchodní deník'!P1458),0)</f>
        <v>0</v>
      </c>
    </row>
    <row r="1455" spans="37:37">
      <c r="AK1455">
        <f ca="1">IF('Obchodní deník'!P1459&lt;0,IF(AK1454&lt;0,AK1454+'Obchodní deník'!P1459,'Obchodní deník'!P1459),0)</f>
        <v>0</v>
      </c>
    </row>
    <row r="1456" spans="37:37">
      <c r="AK1456">
        <f ca="1">IF('Obchodní deník'!P1460&lt;0,IF(AK1455&lt;0,AK1455+'Obchodní deník'!P1460,'Obchodní deník'!P1460),0)</f>
        <v>0</v>
      </c>
    </row>
    <row r="1457" spans="37:37">
      <c r="AK1457">
        <f ca="1">IF('Obchodní deník'!P1461&lt;0,IF(AK1456&lt;0,AK1456+'Obchodní deník'!P1461,'Obchodní deník'!P1461),0)</f>
        <v>0</v>
      </c>
    </row>
    <row r="1458" spans="37:37">
      <c r="AK1458">
        <f ca="1">IF('Obchodní deník'!P1462&lt;0,IF(AK1457&lt;0,AK1457+'Obchodní deník'!P1462,'Obchodní deník'!P1462),0)</f>
        <v>0</v>
      </c>
    </row>
    <row r="1459" spans="37:37">
      <c r="AK1459">
        <f ca="1">IF('Obchodní deník'!P1463&lt;0,IF(AK1458&lt;0,AK1458+'Obchodní deník'!P1463,'Obchodní deník'!P1463),0)</f>
        <v>0</v>
      </c>
    </row>
    <row r="1460" spans="37:37">
      <c r="AK1460">
        <f ca="1">IF('Obchodní deník'!P1464&lt;0,IF(AK1459&lt;0,AK1459+'Obchodní deník'!P1464,'Obchodní deník'!P1464),0)</f>
        <v>0</v>
      </c>
    </row>
    <row r="1461" spans="37:37">
      <c r="AK1461">
        <f ca="1">IF('Obchodní deník'!P1465&lt;0,IF(AK1460&lt;0,AK1460+'Obchodní deník'!P1465,'Obchodní deník'!P1465),0)</f>
        <v>0</v>
      </c>
    </row>
    <row r="1462" spans="37:37">
      <c r="AK1462">
        <f ca="1">IF('Obchodní deník'!P1466&lt;0,IF(AK1461&lt;0,AK1461+'Obchodní deník'!P1466,'Obchodní deník'!P1466),0)</f>
        <v>0</v>
      </c>
    </row>
    <row r="1463" spans="37:37">
      <c r="AK1463">
        <f ca="1">IF('Obchodní deník'!P1467&lt;0,IF(AK1462&lt;0,AK1462+'Obchodní deník'!P1467,'Obchodní deník'!P1467),0)</f>
        <v>0</v>
      </c>
    </row>
    <row r="1464" spans="37:37">
      <c r="AK1464">
        <f ca="1">IF('Obchodní deník'!P1468&lt;0,IF(AK1463&lt;0,AK1463+'Obchodní deník'!P1468,'Obchodní deník'!P1468),0)</f>
        <v>0</v>
      </c>
    </row>
    <row r="1465" spans="37:37">
      <c r="AK1465">
        <f ca="1">IF('Obchodní deník'!P1469&lt;0,IF(AK1464&lt;0,AK1464+'Obchodní deník'!P1469,'Obchodní deník'!P1469),0)</f>
        <v>0</v>
      </c>
    </row>
    <row r="1466" spans="37:37">
      <c r="AK1466">
        <f ca="1">IF('Obchodní deník'!P1470&lt;0,IF(AK1465&lt;0,AK1465+'Obchodní deník'!P1470,'Obchodní deník'!P1470),0)</f>
        <v>0</v>
      </c>
    </row>
    <row r="1467" spans="37:37">
      <c r="AK1467">
        <f ca="1">IF('Obchodní deník'!P1471&lt;0,IF(AK1466&lt;0,AK1466+'Obchodní deník'!P1471,'Obchodní deník'!P1471),0)</f>
        <v>0</v>
      </c>
    </row>
    <row r="1468" spans="37:37">
      <c r="AK1468">
        <f ca="1">IF('Obchodní deník'!P1472&lt;0,IF(AK1467&lt;0,AK1467+'Obchodní deník'!P1472,'Obchodní deník'!P1472),0)</f>
        <v>0</v>
      </c>
    </row>
    <row r="1469" spans="37:37">
      <c r="AK1469">
        <f ca="1">IF('Obchodní deník'!P1473&lt;0,IF(AK1468&lt;0,AK1468+'Obchodní deník'!P1473,'Obchodní deník'!P1473),0)</f>
        <v>0</v>
      </c>
    </row>
    <row r="1470" spans="37:37">
      <c r="AK1470">
        <f ca="1">IF('Obchodní deník'!P1474&lt;0,IF(AK1469&lt;0,AK1469+'Obchodní deník'!P1474,'Obchodní deník'!P1474),0)</f>
        <v>0</v>
      </c>
    </row>
    <row r="1471" spans="37:37">
      <c r="AK1471">
        <f ca="1">IF('Obchodní deník'!P1475&lt;0,IF(AK1470&lt;0,AK1470+'Obchodní deník'!P1475,'Obchodní deník'!P1475),0)</f>
        <v>0</v>
      </c>
    </row>
    <row r="1472" spans="37:37">
      <c r="AK1472">
        <f ca="1">IF('Obchodní deník'!P1476&lt;0,IF(AK1471&lt;0,AK1471+'Obchodní deník'!P1476,'Obchodní deník'!P1476),0)</f>
        <v>0</v>
      </c>
    </row>
    <row r="1473" spans="37:37">
      <c r="AK1473">
        <f ca="1">IF('Obchodní deník'!P1477&lt;0,IF(AK1472&lt;0,AK1472+'Obchodní deník'!P1477,'Obchodní deník'!P1477),0)</f>
        <v>0</v>
      </c>
    </row>
    <row r="1474" spans="37:37">
      <c r="AK1474">
        <f ca="1">IF('Obchodní deník'!P1478&lt;0,IF(AK1473&lt;0,AK1473+'Obchodní deník'!P1478,'Obchodní deník'!P1478),0)</f>
        <v>0</v>
      </c>
    </row>
    <row r="1475" spans="37:37">
      <c r="AK1475">
        <f ca="1">IF('Obchodní deník'!P1479&lt;0,IF(AK1474&lt;0,AK1474+'Obchodní deník'!P1479,'Obchodní deník'!P1479),0)</f>
        <v>0</v>
      </c>
    </row>
    <row r="1476" spans="37:37">
      <c r="AK1476">
        <f ca="1">IF('Obchodní deník'!P1480&lt;0,IF(AK1475&lt;0,AK1475+'Obchodní deník'!P1480,'Obchodní deník'!P1480),0)</f>
        <v>0</v>
      </c>
    </row>
    <row r="1477" spans="37:37">
      <c r="AK1477">
        <f ca="1">IF('Obchodní deník'!P1481&lt;0,IF(AK1476&lt;0,AK1476+'Obchodní deník'!P1481,'Obchodní deník'!P1481),0)</f>
        <v>0</v>
      </c>
    </row>
    <row r="1478" spans="37:37">
      <c r="AK1478">
        <f ca="1">IF('Obchodní deník'!P1482&lt;0,IF(AK1477&lt;0,AK1477+'Obchodní deník'!P1482,'Obchodní deník'!P1482),0)</f>
        <v>0</v>
      </c>
    </row>
    <row r="1479" spans="37:37">
      <c r="AK1479">
        <f ca="1">IF('Obchodní deník'!P1483&lt;0,IF(AK1478&lt;0,AK1478+'Obchodní deník'!P1483,'Obchodní deník'!P1483),0)</f>
        <v>0</v>
      </c>
    </row>
    <row r="1480" spans="37:37">
      <c r="AK1480">
        <f ca="1">IF('Obchodní deník'!P1484&lt;0,IF(AK1479&lt;0,AK1479+'Obchodní deník'!P1484,'Obchodní deník'!P1484),0)</f>
        <v>0</v>
      </c>
    </row>
    <row r="1481" spans="37:37">
      <c r="AK1481">
        <f ca="1">IF('Obchodní deník'!P1485&lt;0,IF(AK1480&lt;0,AK1480+'Obchodní deník'!P1485,'Obchodní deník'!P1485),0)</f>
        <v>0</v>
      </c>
    </row>
    <row r="1482" spans="37:37">
      <c r="AK1482">
        <f ca="1">IF('Obchodní deník'!P1486&lt;0,IF(AK1481&lt;0,AK1481+'Obchodní deník'!P1486,'Obchodní deník'!P1486),0)</f>
        <v>0</v>
      </c>
    </row>
    <row r="1483" spans="37:37">
      <c r="AK1483">
        <f ca="1">IF('Obchodní deník'!P1487&lt;0,IF(AK1482&lt;0,AK1482+'Obchodní deník'!P1487,'Obchodní deník'!P1487),0)</f>
        <v>0</v>
      </c>
    </row>
    <row r="1484" spans="37:37">
      <c r="AK1484">
        <f ca="1">IF('Obchodní deník'!P1488&lt;0,IF(AK1483&lt;0,AK1483+'Obchodní deník'!P1488,'Obchodní deník'!P1488),0)</f>
        <v>0</v>
      </c>
    </row>
    <row r="1485" spans="37:37">
      <c r="AK1485">
        <f ca="1">IF('Obchodní deník'!P1489&lt;0,IF(AK1484&lt;0,AK1484+'Obchodní deník'!P1489,'Obchodní deník'!P1489),0)</f>
        <v>0</v>
      </c>
    </row>
    <row r="1486" spans="37:37">
      <c r="AK1486">
        <f ca="1">IF('Obchodní deník'!P1490&lt;0,IF(AK1485&lt;0,AK1485+'Obchodní deník'!P1490,'Obchodní deník'!P1490),0)</f>
        <v>0</v>
      </c>
    </row>
    <row r="1487" spans="37:37">
      <c r="AK1487">
        <f ca="1">IF('Obchodní deník'!P1491&lt;0,IF(AK1486&lt;0,AK1486+'Obchodní deník'!P1491,'Obchodní deník'!P1491),0)</f>
        <v>0</v>
      </c>
    </row>
    <row r="1488" spans="37:37">
      <c r="AK1488">
        <f ca="1">IF('Obchodní deník'!P1492&lt;0,IF(AK1487&lt;0,AK1487+'Obchodní deník'!P1492,'Obchodní deník'!P1492),0)</f>
        <v>0</v>
      </c>
    </row>
    <row r="1489" spans="37:37">
      <c r="AK1489">
        <f ca="1">IF('Obchodní deník'!P1493&lt;0,IF(AK1488&lt;0,AK1488+'Obchodní deník'!P1493,'Obchodní deník'!P1493),0)</f>
        <v>0</v>
      </c>
    </row>
    <row r="1490" spans="37:37">
      <c r="AK1490">
        <f ca="1">IF('Obchodní deník'!P1494&lt;0,IF(AK1489&lt;0,AK1489+'Obchodní deník'!P1494,'Obchodní deník'!P1494),0)</f>
        <v>0</v>
      </c>
    </row>
    <row r="1491" spans="37:37">
      <c r="AK1491">
        <f ca="1">IF('Obchodní deník'!P1495&lt;0,IF(AK1490&lt;0,AK1490+'Obchodní deník'!P1495,'Obchodní deník'!P1495),0)</f>
        <v>0</v>
      </c>
    </row>
    <row r="1492" spans="37:37">
      <c r="AK1492">
        <f ca="1">IF('Obchodní deník'!P1496&lt;0,IF(AK1491&lt;0,AK1491+'Obchodní deník'!P1496,'Obchodní deník'!P1496),0)</f>
        <v>0</v>
      </c>
    </row>
    <row r="1493" spans="37:37">
      <c r="AK1493">
        <f ca="1">IF('Obchodní deník'!P1497&lt;0,IF(AK1492&lt;0,AK1492+'Obchodní deník'!P1497,'Obchodní deník'!P1497),0)</f>
        <v>0</v>
      </c>
    </row>
    <row r="1494" spans="37:37">
      <c r="AK1494">
        <f ca="1">IF('Obchodní deník'!P1498&lt;0,IF(AK1493&lt;0,AK1493+'Obchodní deník'!P1498,'Obchodní deník'!P1498),0)</f>
        <v>0</v>
      </c>
    </row>
    <row r="1495" spans="37:37">
      <c r="AK1495">
        <f ca="1">IF('Obchodní deník'!P1499&lt;0,IF(AK1494&lt;0,AK1494+'Obchodní deník'!P1499,'Obchodní deník'!P1499),0)</f>
        <v>0</v>
      </c>
    </row>
    <row r="1496" spans="37:37">
      <c r="AK1496">
        <f ca="1">IF('Obchodní deník'!P1500&lt;0,IF(AK1495&lt;0,AK1495+'Obchodní deník'!P1500,'Obchodní deník'!P1500),0)</f>
        <v>0</v>
      </c>
    </row>
    <row r="1497" spans="37:37">
      <c r="AK1497">
        <f ca="1">IF('Obchodní deník'!P1501&lt;0,IF(AK1496&lt;0,AK1496+'Obchodní deník'!P1501,'Obchodní deník'!P1501),0)</f>
        <v>0</v>
      </c>
    </row>
    <row r="1498" spans="37:37">
      <c r="AK1498">
        <f ca="1">IF('Obchodní deník'!P1502&lt;0,IF(AK1497&lt;0,AK1497+'Obchodní deník'!P1502,'Obchodní deník'!P1502),0)</f>
        <v>0</v>
      </c>
    </row>
    <row r="1499" spans="37:37">
      <c r="AK1499">
        <f ca="1">IF('Obchodní deník'!P1503&lt;0,IF(AK1498&lt;0,AK1498+'Obchodní deník'!P1503,'Obchodní deník'!P1503),0)</f>
        <v>0</v>
      </c>
    </row>
    <row r="1500" spans="37:37">
      <c r="AK1500">
        <f ca="1">IF('Obchodní deník'!P1504&lt;0,IF(AK1499&lt;0,AK1499+'Obchodní deník'!P1504,'Obchodní deník'!P1504),0)</f>
        <v>0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07"/>
  <sheetViews>
    <sheetView topLeftCell="A2" workbookViewId="0">
      <selection activeCell="G11" sqref="G11"/>
    </sheetView>
  </sheetViews>
  <sheetFormatPr defaultRowHeight="12.75"/>
  <cols>
    <col min="3" max="3" width="9.140625" style="163"/>
    <col min="5" max="5" width="21.140625" customWidth="1"/>
    <col min="6" max="6" width="22" bestFit="1" customWidth="1"/>
    <col min="8" max="8" width="20.7109375" style="162" customWidth="1"/>
    <col min="9" max="9" width="22" style="162" bestFit="1" customWidth="1"/>
  </cols>
  <sheetData>
    <row r="1" spans="1:9">
      <c r="A1" s="30" t="s">
        <v>6</v>
      </c>
      <c r="B1" s="123" t="s">
        <v>21</v>
      </c>
    </row>
    <row r="2" spans="1:9">
      <c r="A2" s="53" t="s">
        <v>48</v>
      </c>
      <c r="B2" s="58">
        <v>-25</v>
      </c>
      <c r="C2" s="164" t="s">
        <v>55</v>
      </c>
      <c r="D2" t="s">
        <v>45</v>
      </c>
      <c r="E2" t="str">
        <f ca="1">"Sum of S is "&amp;SUMIF(A2:B307,D2,B2:B307)</f>
        <v>Sum of S is 2465</v>
      </c>
      <c r="F2" t="str">
        <f>"Number of S="&amp;E6</f>
        <v>Number of S=Short  145</v>
      </c>
    </row>
    <row r="3" spans="1:9">
      <c r="A3" s="53" t="s">
        <v>48</v>
      </c>
      <c r="B3" s="58">
        <v>-25</v>
      </c>
      <c r="C3" s="164" t="s">
        <v>55</v>
      </c>
      <c r="D3" t="s">
        <v>48</v>
      </c>
      <c r="E3" t="str">
        <f ca="1">"Sum of L is "&amp;SUMIF(A2:B307,D3,B2:B307)</f>
        <v>Sum of L is 2300</v>
      </c>
      <c r="F3" t="str">
        <f>"Number of L="&amp;E5</f>
        <v>Number of L=Long   161</v>
      </c>
    </row>
    <row r="4" spans="1:9">
      <c r="A4" s="53" t="s">
        <v>48</v>
      </c>
      <c r="B4" s="58">
        <v>40</v>
      </c>
      <c r="C4" s="164" t="s">
        <v>55</v>
      </c>
    </row>
    <row r="5" spans="1:9">
      <c r="A5" s="53" t="s">
        <v>48</v>
      </c>
      <c r="B5" s="58">
        <v>-10</v>
      </c>
      <c r="C5" s="164" t="s">
        <v>56</v>
      </c>
      <c r="E5" t="str">
        <f>"Long   "&amp;COUNTIF(A$1:A$307,A2)</f>
        <v>Long   161</v>
      </c>
      <c r="F5" s="161"/>
      <c r="H5" s="166" t="str">
        <f>"Long on Monday  "&amp;COUNTIFS(C:C,C6,A:A,A6)</f>
        <v>Long on Monday  40</v>
      </c>
      <c r="I5" s="166" t="str">
        <f>"Short on Monday  "&amp;COUNTIFS(C:C,C5,A:A,A8)</f>
        <v>Short on Monday  31</v>
      </c>
    </row>
    <row r="6" spans="1:9">
      <c r="A6" s="53" t="s">
        <v>48</v>
      </c>
      <c r="B6" s="58">
        <v>65</v>
      </c>
      <c r="C6" s="164" t="s">
        <v>56</v>
      </c>
      <c r="E6" t="str">
        <f>"Short  "&amp;COUNTIF(A$1:A$307,A8)</f>
        <v>Short  145</v>
      </c>
      <c r="H6" s="162" t="str">
        <f>"out of it positive is  "&amp;COUNTIFS(C:C,C6,A:A,A6,B:B,"&gt;0")</f>
        <v>out of it positive is  21</v>
      </c>
      <c r="I6" s="162" t="str">
        <f>"out of it positive is  "&amp;SUMPRODUCT((COUNTIFS(C:C,C5,A:A,A8,B:B,"&gt;0")))</f>
        <v>out of it positive is  11</v>
      </c>
    </row>
    <row r="7" spans="1:9">
      <c r="A7" s="53" t="s">
        <v>48</v>
      </c>
      <c r="B7" s="58">
        <v>-15</v>
      </c>
      <c r="C7" s="164" t="s">
        <v>56</v>
      </c>
      <c r="H7" s="162" t="str">
        <f>"out of it negative is "&amp;SUMPRODUCT((COUNTIFS(C:C,C7,A:A,A7,B:B,"&lt;0")))</f>
        <v>out of it negative is 19</v>
      </c>
      <c r="I7" s="162" t="str">
        <f>"out of it negative is "&amp;SUMPRODUCT((COUNTIFS(C:C,C5,A:A,A8,B:B,"&lt;0")))</f>
        <v>out of it negative is 20</v>
      </c>
    </row>
    <row r="8" spans="1:9">
      <c r="A8" s="53" t="s">
        <v>45</v>
      </c>
      <c r="B8" s="58">
        <v>-55</v>
      </c>
      <c r="C8" s="164" t="s">
        <v>57</v>
      </c>
      <c r="H8" s="162" t="str">
        <f>"out of it equal 0 is  "&amp;COUNTIFS(C:C,C6,A:A,A6,B:B,"=0")</f>
        <v>out of it equal 0 is  0</v>
      </c>
      <c r="I8" s="162" t="str">
        <f>"out of it equal is "&amp;SUMPRODUCT((COUNTIFS(C:C,C6,A:A,A8,B:B,"=0")))</f>
        <v>out of it equal is 0</v>
      </c>
    </row>
    <row r="9" spans="1:9">
      <c r="A9" s="53" t="s">
        <v>48</v>
      </c>
      <c r="B9" s="58">
        <v>180</v>
      </c>
      <c r="C9" s="164" t="s">
        <v>58</v>
      </c>
      <c r="H9" s="166" t="str">
        <f>"Long on Tuesday  "&amp;COUNTIFS(C:C,C14,A:A,A2)</f>
        <v>Long on Tuesday  35</v>
      </c>
      <c r="I9" s="166" t="str">
        <f>"Short on Tuesday  "&amp;COUNTIFS(C:C,C14,A:A,A8)</f>
        <v>Short on Tuesday  19</v>
      </c>
    </row>
    <row r="10" spans="1:9">
      <c r="A10" s="53" t="s">
        <v>48</v>
      </c>
      <c r="B10" s="58">
        <v>0</v>
      </c>
      <c r="C10" s="164" t="s">
        <v>55</v>
      </c>
      <c r="H10" s="162" t="str">
        <f>"out of it positive is  "&amp;COUNTIFS(C:C,C14,A:A,A10,B:B,"&gt;0")</f>
        <v>out of it positive is  17</v>
      </c>
      <c r="I10" s="162" t="str">
        <f>"out of it positive is  "&amp;SUMPRODUCT((COUNTIFS(C:C,C14,A:A,A8,B:B,"&gt;0")))</f>
        <v>out of it positive is  9</v>
      </c>
    </row>
    <row r="11" spans="1:9">
      <c r="A11" s="53" t="s">
        <v>48</v>
      </c>
      <c r="B11" s="58">
        <v>65</v>
      </c>
      <c r="C11" s="164" t="s">
        <v>56</v>
      </c>
      <c r="H11" s="162" t="str">
        <f>"out of it negative is "&amp;SUMPRODUCT((COUNTIFS(C:C,C14,A:A,A11,B:B,"&lt;0")))</f>
        <v>out of it negative is 17</v>
      </c>
      <c r="I11" s="162" t="str">
        <f>"out of it negative is "&amp;SUMPRODUCT((COUNTIFS(C:C,C14,A:A,A8,B:B,"&lt;0")))</f>
        <v>out of it negative is 10</v>
      </c>
    </row>
    <row r="12" spans="1:9">
      <c r="A12" s="53" t="s">
        <v>48</v>
      </c>
      <c r="B12" s="58">
        <v>-20</v>
      </c>
      <c r="C12" s="164" t="s">
        <v>56</v>
      </c>
      <c r="H12" s="162" t="str">
        <f>"out of it equal 0 is  "&amp;COUNTIFS(C:C,C14,A:A,A10,B:B,"=0")</f>
        <v>out of it equal 0 is  1</v>
      </c>
      <c r="I12" s="162" t="str">
        <f>"out of it equal is "&amp;SUMPRODUCT((COUNTIFS(C:C,C14,A:A,A8,B:B,"=0")))</f>
        <v>out of it equal is 0</v>
      </c>
    </row>
    <row r="13" spans="1:9">
      <c r="A13" s="53" t="s">
        <v>48</v>
      </c>
      <c r="B13" s="58">
        <v>-25</v>
      </c>
      <c r="C13" s="164" t="s">
        <v>56</v>
      </c>
      <c r="H13" s="166" t="str">
        <f>"Long on Wednesday  "&amp;COUNTIFS(C:C,C8,A:A,A6)</f>
        <v>Long on Wednesday  30</v>
      </c>
      <c r="I13" s="166" t="str">
        <f>"Short on Wednesday  "&amp;COUNTIFS(C:C,C8,A:A,A16)</f>
        <v>Short on Wednesday  33</v>
      </c>
    </row>
    <row r="14" spans="1:9">
      <c r="A14" s="53" t="s">
        <v>48</v>
      </c>
      <c r="B14" s="58">
        <v>-5</v>
      </c>
      <c r="C14" s="164" t="s">
        <v>59</v>
      </c>
      <c r="H14" s="162" t="str">
        <f>"out of it positive is  "&amp;COUNTIFS(C:C,C8,A:A,A14,B:B,"&gt;0")</f>
        <v>out of it positive is  14</v>
      </c>
      <c r="I14" s="162" t="str">
        <f>"out of it positive is  "&amp;SUMPRODUCT((COUNTIFS(C:C,C8,A:A,A16,B:B,"&gt;0")))</f>
        <v>out of it positive is  14</v>
      </c>
    </row>
    <row r="15" spans="1:9">
      <c r="A15" s="53" t="s">
        <v>45</v>
      </c>
      <c r="B15" s="58">
        <v>-15</v>
      </c>
      <c r="C15" s="164" t="s">
        <v>57</v>
      </c>
      <c r="H15" s="162" t="str">
        <f>"out of it negative is "&amp;SUMPRODUCT((COUNTIFS(C:C,C8,A:A,A14,B:B,"&lt;0")))</f>
        <v>out of it negative is 14</v>
      </c>
      <c r="I15" s="162" t="str">
        <f>"out of it negative is "&amp;SUMPRODUCT((COUNTIFS(C:C,C8,A:A,A16,B:B,"&lt;0")))</f>
        <v>out of it negative is 17</v>
      </c>
    </row>
    <row r="16" spans="1:9">
      <c r="A16" s="53" t="s">
        <v>45</v>
      </c>
      <c r="B16" s="58">
        <v>-25</v>
      </c>
      <c r="C16" s="164" t="s">
        <v>58</v>
      </c>
      <c r="H16" s="162" t="str">
        <f>"out of it equal 0 is  "&amp;COUNTIFS(C:C,C8,A:A,A14,B:B,"=0")</f>
        <v>out of it equal 0 is  2</v>
      </c>
      <c r="I16" s="162" t="str">
        <f>"out of it equal is "&amp;SUMPRODUCT((COUNTIFS(C:C,C8,A:A,A16,B:B,"=0")))</f>
        <v>out of it equal is 2</v>
      </c>
    </row>
    <row r="17" spans="1:9">
      <c r="A17" s="53" t="s">
        <v>45</v>
      </c>
      <c r="B17" s="58">
        <v>-25</v>
      </c>
      <c r="C17" s="164" t="s">
        <v>59</v>
      </c>
      <c r="H17" s="166" t="str">
        <f>"Long on Thursday  "&amp;COUNTIFS(C:C,C9,A:A,A10)</f>
        <v>Long on Thursday  29</v>
      </c>
      <c r="I17" s="166" t="str">
        <f>"Short on Thursday  "&amp;COUNTIFS(C:C,C16,A:A,A8)</f>
        <v>Short on Thursday  30</v>
      </c>
    </row>
    <row r="18" spans="1:9">
      <c r="A18" s="53" t="s">
        <v>45</v>
      </c>
      <c r="B18" s="58">
        <v>-30</v>
      </c>
      <c r="C18" s="164" t="s">
        <v>58</v>
      </c>
      <c r="H18" s="162" t="str">
        <f>"out of it positive is  "&amp;COUNTIFS(C:C,C9,A:A,A14,B:B,"&gt;0")</f>
        <v>out of it positive is  13</v>
      </c>
      <c r="I18" s="162" t="str">
        <f>"out of it positive is  "&amp;SUMPRODUCT((COUNTIFS(C:C,C9,A:A,A8,B:B,"&gt;0")))</f>
        <v>out of it positive is  13</v>
      </c>
    </row>
    <row r="19" spans="1:9">
      <c r="A19" s="53" t="s">
        <v>48</v>
      </c>
      <c r="B19" s="58">
        <v>65</v>
      </c>
      <c r="C19" s="164" t="s">
        <v>56</v>
      </c>
      <c r="H19" s="162" t="str">
        <f>"out of it negative is "&amp;SUMPRODUCT((COUNTIFS(C:C,C9,A:A,A19,B:B,"&lt;0")))</f>
        <v>out of it negative is 16</v>
      </c>
      <c r="I19" s="162" t="str">
        <f>"out of it negative is "&amp;SUMPRODUCT((COUNTIFS(C:C,C16,A:A,A8,B:B,"&lt;0")))</f>
        <v>out of it negative is 17</v>
      </c>
    </row>
    <row r="20" spans="1:9">
      <c r="A20" s="53" t="s">
        <v>48</v>
      </c>
      <c r="B20" s="58">
        <v>10</v>
      </c>
      <c r="C20" s="164" t="s">
        <v>56</v>
      </c>
      <c r="H20" s="162" t="str">
        <f>"out of it equal 0 is  "&amp;COUNTIFS(C:C,C9,A:A,A14,B:B,"=0")</f>
        <v>out of it equal 0 is  0</v>
      </c>
      <c r="I20" s="162" t="str">
        <f>"out of it equal is "&amp;SUMPRODUCT((COUNTIFS(C:C,C18,A:A,A21,B:B,"=0")))</f>
        <v>out of it equal is 0</v>
      </c>
    </row>
    <row r="21" spans="1:9">
      <c r="A21" s="53" t="s">
        <v>45</v>
      </c>
      <c r="B21" s="58">
        <v>90</v>
      </c>
      <c r="C21" s="165" t="s">
        <v>59</v>
      </c>
      <c r="H21" s="166" t="str">
        <f>"Long on Friday  "&amp;COUNTIFS(C:C,C2,A:A,A2)</f>
        <v>Long on Friday  27</v>
      </c>
      <c r="I21" s="166" t="str">
        <f>"Short on Friday  "&amp;COUNTIFS(C:C,C2,A:A,A8)</f>
        <v>Short on Friday  32</v>
      </c>
    </row>
    <row r="22" spans="1:9">
      <c r="A22" s="53" t="s">
        <v>48</v>
      </c>
      <c r="B22" s="58">
        <v>280</v>
      </c>
      <c r="C22" s="165" t="s">
        <v>57</v>
      </c>
      <c r="H22" s="162" t="str">
        <f>"out of it positive is  "&amp;COUNTIFS(C:C,C2,A:A,A2,B:B,"&gt;0")</f>
        <v>out of it positive is  11</v>
      </c>
      <c r="I22" s="162" t="str">
        <f>"out of it positive is  "&amp;SUMPRODUCT((COUNTIFS(C:C,C2,A:A,A8,B:B,"&gt;0")))</f>
        <v>out of it positive is  17</v>
      </c>
    </row>
    <row r="23" spans="1:9">
      <c r="A23" s="53" t="s">
        <v>48</v>
      </c>
      <c r="B23" s="58">
        <v>45</v>
      </c>
      <c r="C23" s="165" t="s">
        <v>58</v>
      </c>
      <c r="H23" s="162" t="str">
        <f>"out of it negative is "&amp;SUMPRODUCT((COUNTIFS(C:C,C3,A:A,A3,B:B,"&lt;0")))</f>
        <v>out of it negative is 14</v>
      </c>
      <c r="I23" s="162" t="str">
        <f>"out of it negative is "&amp;SUMPRODUCT((COUNTIFS(C:C,C2,A:A,A8,B:B,"&lt;0")))</f>
        <v>out of it negative is 14</v>
      </c>
    </row>
    <row r="24" spans="1:9">
      <c r="A24" s="53" t="s">
        <v>48</v>
      </c>
      <c r="B24" s="58">
        <v>-50</v>
      </c>
      <c r="C24" s="165" t="s">
        <v>58</v>
      </c>
      <c r="H24" s="162" t="str">
        <f>"out of it equal 0 is  "&amp;COUNTIFS(C:C,C2,A:A,A2,B:B,"=0")</f>
        <v>out of it equal 0 is  2</v>
      </c>
      <c r="I24" s="162" t="str">
        <f>"out of it equal is "&amp;SUMPRODUCT((COUNTIFS(C:C,C2,A:A,A8,B:B,"=0")))</f>
        <v>out of it equal is 1</v>
      </c>
    </row>
    <row r="25" spans="1:9">
      <c r="A25" s="53" t="s">
        <v>45</v>
      </c>
      <c r="B25" s="58">
        <v>-10</v>
      </c>
      <c r="C25" s="165" t="s">
        <v>55</v>
      </c>
    </row>
    <row r="26" spans="1:9">
      <c r="A26" s="53" t="s">
        <v>48</v>
      </c>
      <c r="B26" s="58">
        <v>70</v>
      </c>
      <c r="C26" s="165" t="s">
        <v>59</v>
      </c>
    </row>
    <row r="27" spans="1:9">
      <c r="A27" s="53" t="s">
        <v>45</v>
      </c>
      <c r="B27" s="58">
        <v>-5</v>
      </c>
      <c r="C27" s="165" t="s">
        <v>55</v>
      </c>
    </row>
    <row r="28" spans="1:9">
      <c r="A28" s="53" t="s">
        <v>48</v>
      </c>
      <c r="B28" s="58">
        <v>-5</v>
      </c>
      <c r="C28" s="165" t="s">
        <v>55</v>
      </c>
    </row>
    <row r="29" spans="1:9">
      <c r="A29" s="53" t="s">
        <v>45</v>
      </c>
      <c r="B29" s="58">
        <v>135</v>
      </c>
      <c r="C29" s="165" t="s">
        <v>56</v>
      </c>
    </row>
    <row r="30" spans="1:9">
      <c r="A30" s="53" t="s">
        <v>45</v>
      </c>
      <c r="B30" s="58">
        <v>-20</v>
      </c>
      <c r="C30" s="165" t="s">
        <v>56</v>
      </c>
    </row>
    <row r="31" spans="1:9">
      <c r="A31" s="53" t="s">
        <v>45</v>
      </c>
      <c r="B31" s="58">
        <v>15</v>
      </c>
      <c r="C31" s="165" t="s">
        <v>57</v>
      </c>
    </row>
    <row r="32" spans="1:9">
      <c r="A32" s="53" t="s">
        <v>48</v>
      </c>
      <c r="B32" s="58">
        <v>75</v>
      </c>
      <c r="C32" s="165" t="s">
        <v>55</v>
      </c>
    </row>
    <row r="33" spans="1:3">
      <c r="A33" s="53" t="s">
        <v>45</v>
      </c>
      <c r="B33" s="58">
        <v>35</v>
      </c>
      <c r="C33" s="165" t="s">
        <v>55</v>
      </c>
    </row>
    <row r="34" spans="1:3">
      <c r="A34" s="53" t="s">
        <v>45</v>
      </c>
      <c r="B34" s="58">
        <v>85</v>
      </c>
      <c r="C34" s="165" t="s">
        <v>55</v>
      </c>
    </row>
    <row r="35" spans="1:3">
      <c r="A35" s="53" t="s">
        <v>48</v>
      </c>
      <c r="B35" s="58">
        <v>165</v>
      </c>
      <c r="C35" s="165" t="s">
        <v>56</v>
      </c>
    </row>
    <row r="36" spans="1:3">
      <c r="A36" s="53" t="s">
        <v>48</v>
      </c>
      <c r="B36" s="58">
        <v>30</v>
      </c>
      <c r="C36" s="165" t="s">
        <v>56</v>
      </c>
    </row>
    <row r="37" spans="1:3">
      <c r="A37" s="53" t="s">
        <v>48</v>
      </c>
      <c r="B37" s="58">
        <v>-155</v>
      </c>
      <c r="C37" s="165" t="s">
        <v>59</v>
      </c>
    </row>
    <row r="38" spans="1:3">
      <c r="A38" s="53" t="s">
        <v>48</v>
      </c>
      <c r="B38" s="58">
        <v>55</v>
      </c>
      <c r="C38" s="165" t="s">
        <v>59</v>
      </c>
    </row>
    <row r="39" spans="1:3">
      <c r="A39" s="53" t="s">
        <v>48</v>
      </c>
      <c r="B39" s="58">
        <v>-30</v>
      </c>
      <c r="C39" s="165" t="s">
        <v>58</v>
      </c>
    </row>
    <row r="40" spans="1:3">
      <c r="A40" s="53" t="s">
        <v>45</v>
      </c>
      <c r="B40" s="58">
        <v>505</v>
      </c>
      <c r="C40" s="165" t="s">
        <v>55</v>
      </c>
    </row>
    <row r="41" spans="1:3">
      <c r="A41" s="53" t="s">
        <v>45</v>
      </c>
      <c r="B41" s="58">
        <v>-70</v>
      </c>
      <c r="C41" s="165" t="s">
        <v>56</v>
      </c>
    </row>
    <row r="42" spans="1:3">
      <c r="A42" s="53" t="s">
        <v>48</v>
      </c>
      <c r="B42" s="58">
        <v>65</v>
      </c>
      <c r="C42" s="165" t="s">
        <v>56</v>
      </c>
    </row>
    <row r="43" spans="1:3">
      <c r="A43" s="53" t="s">
        <v>45</v>
      </c>
      <c r="B43" s="58">
        <v>-75</v>
      </c>
      <c r="C43" s="165" t="s">
        <v>57</v>
      </c>
    </row>
    <row r="44" spans="1:3">
      <c r="A44" s="53" t="s">
        <v>45</v>
      </c>
      <c r="B44" s="58">
        <v>15</v>
      </c>
      <c r="C44" s="165" t="s">
        <v>56</v>
      </c>
    </row>
    <row r="45" spans="1:3">
      <c r="A45" s="53" t="s">
        <v>45</v>
      </c>
      <c r="B45" s="58">
        <v>-5</v>
      </c>
      <c r="C45" s="165" t="s">
        <v>56</v>
      </c>
    </row>
    <row r="46" spans="1:3">
      <c r="A46" s="53" t="s">
        <v>48</v>
      </c>
      <c r="B46" s="58">
        <v>-105</v>
      </c>
      <c r="C46" s="165" t="s">
        <v>59</v>
      </c>
    </row>
    <row r="47" spans="1:3">
      <c r="A47" s="53" t="s">
        <v>45</v>
      </c>
      <c r="B47" s="58">
        <v>-15</v>
      </c>
      <c r="C47" s="165" t="s">
        <v>58</v>
      </c>
    </row>
    <row r="48" spans="1:3">
      <c r="A48" s="53" t="s">
        <v>45</v>
      </c>
      <c r="B48" s="58">
        <v>85</v>
      </c>
      <c r="C48" s="165" t="s">
        <v>58</v>
      </c>
    </row>
    <row r="49" spans="1:3">
      <c r="A49" s="53" t="s">
        <v>45</v>
      </c>
      <c r="B49" s="58">
        <v>385</v>
      </c>
      <c r="C49" s="165" t="s">
        <v>56</v>
      </c>
    </row>
    <row r="50" spans="1:3">
      <c r="A50" s="53" t="s">
        <v>45</v>
      </c>
      <c r="B50" s="58">
        <v>55</v>
      </c>
      <c r="C50" s="165" t="s">
        <v>59</v>
      </c>
    </row>
    <row r="51" spans="1:3">
      <c r="A51" s="53" t="s">
        <v>48</v>
      </c>
      <c r="B51" s="58">
        <v>55</v>
      </c>
      <c r="C51" s="165" t="s">
        <v>58</v>
      </c>
    </row>
    <row r="52" spans="1:3">
      <c r="A52" s="53" t="s">
        <v>45</v>
      </c>
      <c r="B52" s="58">
        <v>220</v>
      </c>
      <c r="C52" s="165" t="s">
        <v>59</v>
      </c>
    </row>
    <row r="53" spans="1:3">
      <c r="A53" s="53" t="s">
        <v>48</v>
      </c>
      <c r="B53" s="58">
        <v>185</v>
      </c>
      <c r="C53" s="165" t="s">
        <v>57</v>
      </c>
    </row>
    <row r="54" spans="1:3">
      <c r="A54" s="53" t="s">
        <v>48</v>
      </c>
      <c r="B54" s="58">
        <v>170</v>
      </c>
      <c r="C54" s="165" t="s">
        <v>56</v>
      </c>
    </row>
    <row r="55" spans="1:3">
      <c r="A55" s="53" t="s">
        <v>48</v>
      </c>
      <c r="B55" s="58">
        <v>-65</v>
      </c>
      <c r="C55" s="165" t="s">
        <v>56</v>
      </c>
    </row>
    <row r="56" spans="1:3">
      <c r="A56" s="53" t="s">
        <v>48</v>
      </c>
      <c r="B56" s="58">
        <v>-5</v>
      </c>
      <c r="C56" s="165" t="s">
        <v>56</v>
      </c>
    </row>
    <row r="57" spans="1:3">
      <c r="A57" s="53" t="s">
        <v>45</v>
      </c>
      <c r="B57" s="58">
        <v>390</v>
      </c>
      <c r="C57" s="165" t="s">
        <v>56</v>
      </c>
    </row>
    <row r="58" spans="1:3">
      <c r="A58" s="53" t="s">
        <v>48</v>
      </c>
      <c r="B58" s="58">
        <v>-25</v>
      </c>
      <c r="C58" s="165" t="s">
        <v>59</v>
      </c>
    </row>
    <row r="59" spans="1:3">
      <c r="A59" s="53" t="s">
        <v>45</v>
      </c>
      <c r="B59" s="58">
        <v>200</v>
      </c>
      <c r="C59" s="165" t="s">
        <v>57</v>
      </c>
    </row>
    <row r="60" spans="1:3">
      <c r="A60" s="53" t="s">
        <v>45</v>
      </c>
      <c r="B60" s="58">
        <v>45</v>
      </c>
      <c r="C60" s="165" t="s">
        <v>59</v>
      </c>
    </row>
    <row r="61" spans="1:3">
      <c r="A61" s="53" t="s">
        <v>48</v>
      </c>
      <c r="B61" s="58">
        <v>30</v>
      </c>
      <c r="C61" s="165" t="s">
        <v>58</v>
      </c>
    </row>
    <row r="62" spans="1:3">
      <c r="A62" s="53" t="s">
        <v>48</v>
      </c>
      <c r="B62" s="58">
        <v>-45</v>
      </c>
      <c r="C62" s="165" t="s">
        <v>56</v>
      </c>
    </row>
    <row r="63" spans="1:3">
      <c r="A63" s="53" t="s">
        <v>48</v>
      </c>
      <c r="B63" s="58">
        <v>0</v>
      </c>
      <c r="C63" s="165" t="s">
        <v>59</v>
      </c>
    </row>
    <row r="64" spans="1:3">
      <c r="A64" s="53" t="s">
        <v>45</v>
      </c>
      <c r="B64" s="58">
        <v>-85</v>
      </c>
      <c r="C64" s="165" t="s">
        <v>59</v>
      </c>
    </row>
    <row r="65" spans="1:3">
      <c r="A65" s="53" t="s">
        <v>48</v>
      </c>
      <c r="B65" s="58">
        <v>-45</v>
      </c>
      <c r="C65" s="165" t="s">
        <v>58</v>
      </c>
    </row>
    <row r="66" spans="1:3">
      <c r="A66" s="53" t="s">
        <v>48</v>
      </c>
      <c r="B66" s="58">
        <v>105</v>
      </c>
      <c r="C66" s="165" t="s">
        <v>59</v>
      </c>
    </row>
    <row r="67" spans="1:3">
      <c r="A67" s="53" t="s">
        <v>48</v>
      </c>
      <c r="B67" s="58">
        <v>-50</v>
      </c>
      <c r="C67" s="165" t="s">
        <v>59</v>
      </c>
    </row>
    <row r="68" spans="1:3">
      <c r="A68" s="53" t="s">
        <v>45</v>
      </c>
      <c r="B68" s="58">
        <v>-35</v>
      </c>
      <c r="C68" s="165" t="s">
        <v>59</v>
      </c>
    </row>
    <row r="69" spans="1:3">
      <c r="A69" s="53" t="s">
        <v>45</v>
      </c>
      <c r="B69" s="58">
        <v>25</v>
      </c>
      <c r="C69" s="165" t="s">
        <v>55</v>
      </c>
    </row>
    <row r="70" spans="1:3">
      <c r="A70" s="53" t="s">
        <v>45</v>
      </c>
      <c r="B70" s="58">
        <v>30</v>
      </c>
      <c r="C70" s="165" t="s">
        <v>55</v>
      </c>
    </row>
    <row r="71" spans="1:3">
      <c r="A71" s="53" t="s">
        <v>45</v>
      </c>
      <c r="B71" s="58">
        <v>-35</v>
      </c>
      <c r="C71" s="165" t="s">
        <v>56</v>
      </c>
    </row>
    <row r="72" spans="1:3">
      <c r="A72" s="53" t="s">
        <v>45</v>
      </c>
      <c r="B72" s="58">
        <v>-85</v>
      </c>
      <c r="C72" s="165" t="s">
        <v>59</v>
      </c>
    </row>
    <row r="73" spans="1:3">
      <c r="A73" s="53" t="s">
        <v>48</v>
      </c>
      <c r="B73" s="58">
        <v>-45</v>
      </c>
      <c r="C73" s="165" t="s">
        <v>58</v>
      </c>
    </row>
    <row r="74" spans="1:3">
      <c r="A74" s="53" t="s">
        <v>48</v>
      </c>
      <c r="B74" s="58">
        <v>85</v>
      </c>
      <c r="C74" s="165" t="s">
        <v>55</v>
      </c>
    </row>
    <row r="75" spans="1:3">
      <c r="A75" s="53" t="s">
        <v>45</v>
      </c>
      <c r="B75" s="58">
        <v>-5</v>
      </c>
      <c r="C75" s="165" t="s">
        <v>56</v>
      </c>
    </row>
    <row r="76" spans="1:3">
      <c r="A76" s="53" t="s">
        <v>45</v>
      </c>
      <c r="B76" s="58">
        <v>160</v>
      </c>
      <c r="C76" s="165" t="s">
        <v>56</v>
      </c>
    </row>
    <row r="77" spans="1:3">
      <c r="A77" s="53" t="s">
        <v>45</v>
      </c>
      <c r="B77" s="58">
        <v>-15</v>
      </c>
      <c r="C77" s="165" t="s">
        <v>59</v>
      </c>
    </row>
    <row r="78" spans="1:3">
      <c r="A78" s="53" t="s">
        <v>48</v>
      </c>
      <c r="B78" s="58">
        <v>-35</v>
      </c>
      <c r="C78" s="165" t="s">
        <v>59</v>
      </c>
    </row>
    <row r="79" spans="1:3">
      <c r="A79" s="53" t="s">
        <v>48</v>
      </c>
      <c r="B79" s="58">
        <v>25</v>
      </c>
      <c r="C79" s="165" t="s">
        <v>59</v>
      </c>
    </row>
    <row r="80" spans="1:3">
      <c r="A80" s="53" t="s">
        <v>45</v>
      </c>
      <c r="B80" s="58">
        <v>-65</v>
      </c>
      <c r="C80" s="164" t="s">
        <v>56</v>
      </c>
    </row>
    <row r="81" spans="1:3">
      <c r="A81" s="53" t="s">
        <v>45</v>
      </c>
      <c r="B81" s="58">
        <v>-10</v>
      </c>
      <c r="C81" s="164" t="s">
        <v>56</v>
      </c>
    </row>
    <row r="82" spans="1:3">
      <c r="A82" s="53" t="s">
        <v>48</v>
      </c>
      <c r="B82" s="58">
        <v>55</v>
      </c>
      <c r="C82" s="164" t="s">
        <v>59</v>
      </c>
    </row>
    <row r="83" spans="1:3">
      <c r="A83" s="53" t="s">
        <v>48</v>
      </c>
      <c r="B83" s="58">
        <v>20</v>
      </c>
      <c r="C83" s="164" t="s">
        <v>57</v>
      </c>
    </row>
    <row r="84" spans="1:3">
      <c r="A84" s="53" t="s">
        <v>48</v>
      </c>
      <c r="B84" s="58">
        <v>-40</v>
      </c>
      <c r="C84" s="164" t="s">
        <v>57</v>
      </c>
    </row>
    <row r="85" spans="1:3">
      <c r="A85" s="53" t="s">
        <v>45</v>
      </c>
      <c r="B85" s="58">
        <v>0</v>
      </c>
      <c r="C85" s="164" t="s">
        <v>57</v>
      </c>
    </row>
    <row r="86" spans="1:3">
      <c r="A86" s="53" t="s">
        <v>48</v>
      </c>
      <c r="B86" s="58">
        <v>-75</v>
      </c>
      <c r="C86" s="164" t="s">
        <v>57</v>
      </c>
    </row>
    <row r="87" spans="1:3">
      <c r="A87" s="53" t="s">
        <v>48</v>
      </c>
      <c r="B87" s="58">
        <v>-20</v>
      </c>
      <c r="C87" s="164" t="s">
        <v>57</v>
      </c>
    </row>
    <row r="88" spans="1:3">
      <c r="A88" s="53" t="s">
        <v>45</v>
      </c>
      <c r="B88" s="58">
        <v>105</v>
      </c>
      <c r="C88" s="164" t="s">
        <v>57</v>
      </c>
    </row>
    <row r="89" spans="1:3">
      <c r="A89" s="53" t="s">
        <v>45</v>
      </c>
      <c r="B89" s="58">
        <v>-85</v>
      </c>
      <c r="C89" s="164" t="s">
        <v>57</v>
      </c>
    </row>
    <row r="90" spans="1:3">
      <c r="A90" s="53" t="s">
        <v>48</v>
      </c>
      <c r="B90" s="58">
        <v>-115</v>
      </c>
      <c r="C90" s="164" t="s">
        <v>57</v>
      </c>
    </row>
    <row r="91" spans="1:3">
      <c r="A91" s="53" t="s">
        <v>48</v>
      </c>
      <c r="B91" s="58">
        <v>-130</v>
      </c>
      <c r="C91" s="164" t="s">
        <v>58</v>
      </c>
    </row>
    <row r="92" spans="1:3">
      <c r="A92" s="53" t="s">
        <v>45</v>
      </c>
      <c r="B92" s="58">
        <v>-120</v>
      </c>
      <c r="C92" s="164" t="s">
        <v>58</v>
      </c>
    </row>
    <row r="93" spans="1:3">
      <c r="A93" s="53" t="s">
        <v>48</v>
      </c>
      <c r="B93" s="58">
        <v>-40</v>
      </c>
      <c r="C93" s="164" t="s">
        <v>55</v>
      </c>
    </row>
    <row r="94" spans="1:3">
      <c r="A94" s="53" t="s">
        <v>48</v>
      </c>
      <c r="B94" s="58">
        <v>-100</v>
      </c>
      <c r="C94" s="164" t="s">
        <v>55</v>
      </c>
    </row>
    <row r="95" spans="1:3">
      <c r="A95" s="53" t="s">
        <v>45</v>
      </c>
      <c r="B95" s="58">
        <v>-50</v>
      </c>
      <c r="C95" s="164" t="s">
        <v>57</v>
      </c>
    </row>
    <row r="96" spans="1:3">
      <c r="A96" s="53" t="s">
        <v>45</v>
      </c>
      <c r="B96" s="58">
        <v>-100</v>
      </c>
      <c r="C96" s="164" t="s">
        <v>57</v>
      </c>
    </row>
    <row r="97" spans="1:3">
      <c r="A97" s="53" t="s">
        <v>45</v>
      </c>
      <c r="B97" s="58">
        <v>80</v>
      </c>
      <c r="C97" s="164" t="s">
        <v>55</v>
      </c>
    </row>
    <row r="98" spans="1:3">
      <c r="A98" s="53" t="s">
        <v>45</v>
      </c>
      <c r="B98" s="58">
        <v>215</v>
      </c>
      <c r="C98" s="164" t="s">
        <v>56</v>
      </c>
    </row>
    <row r="99" spans="1:3">
      <c r="A99" s="53" t="s">
        <v>48</v>
      </c>
      <c r="B99" s="58">
        <v>160</v>
      </c>
      <c r="C99" s="164" t="s">
        <v>57</v>
      </c>
    </row>
    <row r="100" spans="1:3">
      <c r="A100" s="53" t="s">
        <v>48</v>
      </c>
      <c r="B100" s="58">
        <v>25</v>
      </c>
      <c r="C100" s="164" t="s">
        <v>58</v>
      </c>
    </row>
    <row r="101" spans="1:3">
      <c r="A101" s="53" t="s">
        <v>45</v>
      </c>
      <c r="B101" s="58">
        <v>-55</v>
      </c>
      <c r="C101" s="164" t="s">
        <v>55</v>
      </c>
    </row>
    <row r="102" spans="1:3">
      <c r="A102" s="53" t="s">
        <v>45</v>
      </c>
      <c r="B102" s="58">
        <v>-110</v>
      </c>
      <c r="C102" s="164" t="s">
        <v>59</v>
      </c>
    </row>
    <row r="103" spans="1:3">
      <c r="A103" s="53" t="s">
        <v>45</v>
      </c>
      <c r="B103" s="58">
        <v>40</v>
      </c>
      <c r="C103" s="164" t="s">
        <v>59</v>
      </c>
    </row>
    <row r="104" spans="1:3">
      <c r="A104" s="53" t="s">
        <v>48</v>
      </c>
      <c r="B104" s="58">
        <v>-10</v>
      </c>
      <c r="C104" s="164" t="s">
        <v>58</v>
      </c>
    </row>
    <row r="105" spans="1:3">
      <c r="A105" s="53" t="s">
        <v>45</v>
      </c>
      <c r="B105" s="58">
        <v>-25</v>
      </c>
      <c r="C105" s="164" t="s">
        <v>57</v>
      </c>
    </row>
    <row r="106" spans="1:3">
      <c r="A106" s="53" t="s">
        <v>48</v>
      </c>
      <c r="B106" s="58">
        <v>-20</v>
      </c>
      <c r="C106" s="164" t="s">
        <v>56</v>
      </c>
    </row>
    <row r="107" spans="1:3">
      <c r="A107" s="53" t="s">
        <v>48</v>
      </c>
      <c r="B107" s="58">
        <v>-20</v>
      </c>
      <c r="C107" s="164" t="s">
        <v>56</v>
      </c>
    </row>
    <row r="108" spans="1:3">
      <c r="A108" s="53" t="s">
        <v>45</v>
      </c>
      <c r="B108" s="58">
        <v>-25</v>
      </c>
      <c r="C108" s="164" t="s">
        <v>56</v>
      </c>
    </row>
    <row r="109" spans="1:3">
      <c r="A109" s="53" t="s">
        <v>48</v>
      </c>
      <c r="B109" s="58">
        <v>-95</v>
      </c>
      <c r="C109" s="164" t="s">
        <v>56</v>
      </c>
    </row>
    <row r="110" spans="1:3">
      <c r="A110" s="53" t="s">
        <v>45</v>
      </c>
      <c r="B110" s="58">
        <v>0</v>
      </c>
      <c r="C110" s="164" t="s">
        <v>57</v>
      </c>
    </row>
    <row r="111" spans="1:3">
      <c r="A111" s="53" t="s">
        <v>45</v>
      </c>
      <c r="B111" s="58">
        <v>35</v>
      </c>
      <c r="C111" s="164" t="s">
        <v>57</v>
      </c>
    </row>
    <row r="112" spans="1:3">
      <c r="A112" s="53" t="s">
        <v>48</v>
      </c>
      <c r="B112" s="58">
        <v>-35</v>
      </c>
      <c r="C112" s="164" t="s">
        <v>55</v>
      </c>
    </row>
    <row r="113" spans="1:3">
      <c r="A113" s="53" t="s">
        <v>48</v>
      </c>
      <c r="B113" s="58">
        <v>75</v>
      </c>
      <c r="C113" s="164" t="s">
        <v>59</v>
      </c>
    </row>
    <row r="114" spans="1:3">
      <c r="A114" s="53" t="s">
        <v>48</v>
      </c>
      <c r="B114" s="58">
        <v>30</v>
      </c>
      <c r="C114" s="164" t="s">
        <v>57</v>
      </c>
    </row>
    <row r="115" spans="1:3">
      <c r="A115" s="53" t="s">
        <v>45</v>
      </c>
      <c r="B115" s="58">
        <v>205</v>
      </c>
      <c r="C115" s="164" t="s">
        <v>57</v>
      </c>
    </row>
    <row r="116" spans="1:3">
      <c r="A116" s="53" t="s">
        <v>48</v>
      </c>
      <c r="B116" s="58">
        <v>90</v>
      </c>
      <c r="C116" s="164" t="s">
        <v>58</v>
      </c>
    </row>
    <row r="117" spans="1:3">
      <c r="A117" s="53" t="s">
        <v>48</v>
      </c>
      <c r="B117" s="58">
        <v>185</v>
      </c>
      <c r="C117" s="164" t="s">
        <v>58</v>
      </c>
    </row>
    <row r="118" spans="1:3">
      <c r="A118" s="53" t="s">
        <v>48</v>
      </c>
      <c r="B118" s="58">
        <v>40</v>
      </c>
      <c r="C118" s="164" t="s">
        <v>58</v>
      </c>
    </row>
    <row r="119" spans="1:3">
      <c r="A119" s="53" t="s">
        <v>45</v>
      </c>
      <c r="B119" s="58">
        <v>125</v>
      </c>
      <c r="C119" s="164" t="s">
        <v>55</v>
      </c>
    </row>
    <row r="120" spans="1:3">
      <c r="A120" s="53" t="s">
        <v>45</v>
      </c>
      <c r="B120" s="58">
        <v>-55</v>
      </c>
      <c r="C120" s="164" t="s">
        <v>55</v>
      </c>
    </row>
    <row r="121" spans="1:3">
      <c r="A121" s="53" t="s">
        <v>45</v>
      </c>
      <c r="B121" s="58">
        <v>120</v>
      </c>
      <c r="C121" s="164" t="s">
        <v>55</v>
      </c>
    </row>
    <row r="122" spans="1:3">
      <c r="A122" s="53" t="s">
        <v>45</v>
      </c>
      <c r="B122" s="58">
        <v>80</v>
      </c>
      <c r="C122" s="164" t="s">
        <v>55</v>
      </c>
    </row>
    <row r="123" spans="1:3">
      <c r="A123" s="53" t="s">
        <v>48</v>
      </c>
      <c r="B123" s="58">
        <v>-50</v>
      </c>
      <c r="C123" s="164" t="s">
        <v>56</v>
      </c>
    </row>
    <row r="124" spans="1:3">
      <c r="A124" s="53" t="s">
        <v>48</v>
      </c>
      <c r="B124" s="58">
        <v>45</v>
      </c>
      <c r="C124" s="164" t="s">
        <v>56</v>
      </c>
    </row>
    <row r="125" spans="1:3">
      <c r="A125" s="53" t="s">
        <v>48</v>
      </c>
      <c r="B125" s="58">
        <v>110</v>
      </c>
      <c r="C125" s="164" t="s">
        <v>56</v>
      </c>
    </row>
    <row r="126" spans="1:3">
      <c r="A126" s="53" t="s">
        <v>48</v>
      </c>
      <c r="B126" s="58">
        <v>-60</v>
      </c>
      <c r="C126" s="164" t="s">
        <v>56</v>
      </c>
    </row>
    <row r="127" spans="1:3">
      <c r="A127" s="53" t="s">
        <v>48</v>
      </c>
      <c r="B127" s="58">
        <v>75</v>
      </c>
      <c r="C127" s="164" t="s">
        <v>56</v>
      </c>
    </row>
    <row r="128" spans="1:3">
      <c r="A128" s="53" t="s">
        <v>48</v>
      </c>
      <c r="B128" s="58">
        <v>5</v>
      </c>
      <c r="C128" s="164" t="s">
        <v>56</v>
      </c>
    </row>
    <row r="129" spans="1:3">
      <c r="A129" s="53" t="s">
        <v>45</v>
      </c>
      <c r="B129" s="58">
        <v>90</v>
      </c>
      <c r="C129" s="164" t="s">
        <v>56</v>
      </c>
    </row>
    <row r="130" spans="1:3">
      <c r="A130" s="53" t="s">
        <v>48</v>
      </c>
      <c r="B130" s="58">
        <v>70</v>
      </c>
      <c r="C130" s="164" t="s">
        <v>59</v>
      </c>
    </row>
    <row r="131" spans="1:3">
      <c r="A131" s="53" t="s">
        <v>48</v>
      </c>
      <c r="B131" s="58">
        <v>-30</v>
      </c>
      <c r="C131" s="164" t="s">
        <v>59</v>
      </c>
    </row>
    <row r="132" spans="1:3">
      <c r="A132" s="53" t="s">
        <v>48</v>
      </c>
      <c r="B132" s="58">
        <v>50</v>
      </c>
      <c r="C132" s="164" t="s">
        <v>59</v>
      </c>
    </row>
    <row r="133" spans="1:3">
      <c r="A133" s="53" t="s">
        <v>45</v>
      </c>
      <c r="B133" s="58">
        <v>-45</v>
      </c>
      <c r="C133" s="164" t="s">
        <v>57</v>
      </c>
    </row>
    <row r="134" spans="1:3">
      <c r="A134" s="53" t="s">
        <v>45</v>
      </c>
      <c r="B134" s="58">
        <v>-70</v>
      </c>
      <c r="C134" s="164" t="s">
        <v>57</v>
      </c>
    </row>
    <row r="135" spans="1:3">
      <c r="A135" s="53" t="s">
        <v>48</v>
      </c>
      <c r="B135" s="58">
        <v>0</v>
      </c>
      <c r="C135" s="164" t="s">
        <v>57</v>
      </c>
    </row>
    <row r="136" spans="1:3">
      <c r="A136" s="53" t="s">
        <v>48</v>
      </c>
      <c r="B136" s="58">
        <v>45</v>
      </c>
      <c r="C136" s="164" t="s">
        <v>58</v>
      </c>
    </row>
    <row r="137" spans="1:3">
      <c r="A137" s="53" t="s">
        <v>48</v>
      </c>
      <c r="B137" s="58">
        <v>35</v>
      </c>
      <c r="C137" s="164" t="s">
        <v>58</v>
      </c>
    </row>
    <row r="138" spans="1:3">
      <c r="A138" s="53" t="s">
        <v>48</v>
      </c>
      <c r="B138" s="58">
        <v>-30</v>
      </c>
      <c r="C138" s="164" t="s">
        <v>58</v>
      </c>
    </row>
    <row r="139" spans="1:3">
      <c r="A139" s="53" t="s">
        <v>45</v>
      </c>
      <c r="B139" s="58">
        <v>-95</v>
      </c>
      <c r="C139" s="165" t="s">
        <v>55</v>
      </c>
    </row>
    <row r="140" spans="1:3">
      <c r="A140" s="53" t="s">
        <v>48</v>
      </c>
      <c r="B140" s="58">
        <v>75</v>
      </c>
      <c r="C140" s="165" t="s">
        <v>55</v>
      </c>
    </row>
    <row r="141" spans="1:3">
      <c r="A141" s="53" t="s">
        <v>48</v>
      </c>
      <c r="B141" s="58">
        <v>-40</v>
      </c>
      <c r="C141" s="165" t="s">
        <v>55</v>
      </c>
    </row>
    <row r="142" spans="1:3">
      <c r="A142" s="53" t="s">
        <v>48</v>
      </c>
      <c r="B142" s="58">
        <v>25</v>
      </c>
      <c r="C142" s="165" t="s">
        <v>56</v>
      </c>
    </row>
    <row r="143" spans="1:3">
      <c r="A143" s="53" t="s">
        <v>48</v>
      </c>
      <c r="B143" s="58">
        <v>-140</v>
      </c>
      <c r="C143" s="165" t="s">
        <v>57</v>
      </c>
    </row>
    <row r="144" spans="1:3">
      <c r="A144" s="53" t="s">
        <v>45</v>
      </c>
      <c r="B144" s="58">
        <v>-65</v>
      </c>
      <c r="C144" s="165" t="s">
        <v>57</v>
      </c>
    </row>
    <row r="145" spans="1:3">
      <c r="A145" s="53" t="s">
        <v>48</v>
      </c>
      <c r="B145" s="58">
        <v>55</v>
      </c>
      <c r="C145" s="165" t="s">
        <v>58</v>
      </c>
    </row>
    <row r="146" spans="1:3">
      <c r="A146" s="53" t="s">
        <v>48</v>
      </c>
      <c r="B146" s="58">
        <v>-30</v>
      </c>
      <c r="C146" s="165" t="s">
        <v>58</v>
      </c>
    </row>
    <row r="147" spans="1:3">
      <c r="A147" s="53" t="s">
        <v>45</v>
      </c>
      <c r="B147" s="58">
        <v>100</v>
      </c>
      <c r="C147" s="165" t="s">
        <v>55</v>
      </c>
    </row>
    <row r="148" spans="1:3">
      <c r="A148" s="53" t="s">
        <v>45</v>
      </c>
      <c r="B148" s="58">
        <v>55</v>
      </c>
      <c r="C148" s="165" t="s">
        <v>56</v>
      </c>
    </row>
    <row r="149" spans="1:3">
      <c r="A149" s="53" t="s">
        <v>45</v>
      </c>
      <c r="B149" s="58">
        <v>-60</v>
      </c>
      <c r="C149" s="165" t="s">
        <v>56</v>
      </c>
    </row>
    <row r="150" spans="1:3">
      <c r="A150" s="53" t="s">
        <v>48</v>
      </c>
      <c r="B150" s="58">
        <v>110</v>
      </c>
      <c r="C150" s="165" t="s">
        <v>56</v>
      </c>
    </row>
    <row r="151" spans="1:3">
      <c r="A151" s="53" t="s">
        <v>48</v>
      </c>
      <c r="B151" s="58">
        <v>125</v>
      </c>
      <c r="C151" s="165" t="s">
        <v>57</v>
      </c>
    </row>
    <row r="152" spans="1:3">
      <c r="A152" s="53" t="s">
        <v>48</v>
      </c>
      <c r="B152" s="58">
        <v>-30</v>
      </c>
      <c r="C152" s="165" t="s">
        <v>57</v>
      </c>
    </row>
    <row r="153" spans="1:3">
      <c r="A153" s="53" t="s">
        <v>45</v>
      </c>
      <c r="B153" s="58">
        <v>35</v>
      </c>
      <c r="C153" s="165" t="s">
        <v>57</v>
      </c>
    </row>
    <row r="154" spans="1:3">
      <c r="A154" s="53" t="s">
        <v>45</v>
      </c>
      <c r="B154" s="58">
        <v>300</v>
      </c>
      <c r="C154" s="165" t="s">
        <v>58</v>
      </c>
    </row>
    <row r="155" spans="1:3">
      <c r="A155" s="53" t="s">
        <v>45</v>
      </c>
      <c r="B155" s="58">
        <v>25</v>
      </c>
      <c r="C155" s="165" t="s">
        <v>58</v>
      </c>
    </row>
    <row r="156" spans="1:3">
      <c r="A156" s="53" t="s">
        <v>45</v>
      </c>
      <c r="B156" s="58">
        <v>-70</v>
      </c>
      <c r="C156" s="165" t="s">
        <v>58</v>
      </c>
    </row>
    <row r="157" spans="1:3">
      <c r="A157" s="53" t="s">
        <v>45</v>
      </c>
      <c r="B157" s="58">
        <v>65</v>
      </c>
      <c r="C157" s="165" t="s">
        <v>55</v>
      </c>
    </row>
    <row r="158" spans="1:3">
      <c r="A158" s="53" t="s">
        <v>48</v>
      </c>
      <c r="B158" s="58">
        <v>-20</v>
      </c>
      <c r="C158" s="165" t="s">
        <v>55</v>
      </c>
    </row>
    <row r="159" spans="1:3">
      <c r="A159" s="53" t="s">
        <v>48</v>
      </c>
      <c r="B159" s="58">
        <v>0</v>
      </c>
      <c r="C159" s="165" t="s">
        <v>55</v>
      </c>
    </row>
    <row r="160" spans="1:3">
      <c r="A160" s="53" t="s">
        <v>48</v>
      </c>
      <c r="B160" s="58">
        <v>175</v>
      </c>
      <c r="C160" s="165" t="s">
        <v>55</v>
      </c>
    </row>
    <row r="161" spans="1:3">
      <c r="A161" s="53" t="s">
        <v>45</v>
      </c>
      <c r="B161" s="58">
        <v>20</v>
      </c>
      <c r="C161" s="165" t="s">
        <v>55</v>
      </c>
    </row>
    <row r="162" spans="1:3">
      <c r="A162" s="53" t="s">
        <v>48</v>
      </c>
      <c r="B162" s="58">
        <v>185</v>
      </c>
      <c r="C162" s="165" t="s">
        <v>55</v>
      </c>
    </row>
    <row r="163" spans="1:3">
      <c r="A163" s="53" t="s">
        <v>45</v>
      </c>
      <c r="B163" s="58">
        <v>-20</v>
      </c>
      <c r="C163" s="165" t="s">
        <v>56</v>
      </c>
    </row>
    <row r="164" spans="1:3">
      <c r="A164" s="53" t="s">
        <v>45</v>
      </c>
      <c r="B164" s="58">
        <v>-45</v>
      </c>
      <c r="C164" s="165" t="s">
        <v>56</v>
      </c>
    </row>
    <row r="165" spans="1:3">
      <c r="A165" s="53" t="s">
        <v>48</v>
      </c>
      <c r="B165" s="58">
        <v>5</v>
      </c>
      <c r="C165" s="165" t="s">
        <v>56</v>
      </c>
    </row>
    <row r="166" spans="1:3">
      <c r="A166" s="53" t="s">
        <v>45</v>
      </c>
      <c r="B166" s="58">
        <v>90</v>
      </c>
      <c r="C166" s="165" t="s">
        <v>56</v>
      </c>
    </row>
    <row r="167" spans="1:3">
      <c r="A167" s="53" t="s">
        <v>45</v>
      </c>
      <c r="B167" s="58">
        <v>-15</v>
      </c>
      <c r="C167" s="165" t="s">
        <v>56</v>
      </c>
    </row>
    <row r="168" spans="1:3">
      <c r="A168" s="53" t="s">
        <v>48</v>
      </c>
      <c r="B168" s="58">
        <v>20</v>
      </c>
      <c r="C168" s="165" t="s">
        <v>56</v>
      </c>
    </row>
    <row r="169" spans="1:3">
      <c r="A169" s="53" t="s">
        <v>48</v>
      </c>
      <c r="B169" s="58">
        <v>-95</v>
      </c>
      <c r="C169" s="165" t="s">
        <v>56</v>
      </c>
    </row>
    <row r="170" spans="1:3">
      <c r="A170" s="53" t="s">
        <v>45</v>
      </c>
      <c r="B170" s="58">
        <v>-20</v>
      </c>
      <c r="C170" s="165" t="s">
        <v>56</v>
      </c>
    </row>
    <row r="171" spans="1:3">
      <c r="A171" s="53" t="s">
        <v>45</v>
      </c>
      <c r="B171" s="58">
        <v>-45</v>
      </c>
      <c r="C171" s="165" t="s">
        <v>56</v>
      </c>
    </row>
    <row r="172" spans="1:3">
      <c r="A172" s="53" t="s">
        <v>48</v>
      </c>
      <c r="B172" s="58">
        <v>-10</v>
      </c>
      <c r="C172" s="165" t="s">
        <v>56</v>
      </c>
    </row>
    <row r="173" spans="1:3">
      <c r="A173" s="53" t="s">
        <v>48</v>
      </c>
      <c r="B173" s="58">
        <v>15</v>
      </c>
      <c r="C173" s="165" t="s">
        <v>59</v>
      </c>
    </row>
    <row r="174" spans="1:3">
      <c r="A174" s="53" t="s">
        <v>48</v>
      </c>
      <c r="B174" s="58">
        <v>-80</v>
      </c>
      <c r="C174" s="165" t="s">
        <v>59</v>
      </c>
    </row>
    <row r="175" spans="1:3">
      <c r="A175" s="53" t="s">
        <v>48</v>
      </c>
      <c r="B175" s="58">
        <v>280</v>
      </c>
      <c r="C175" s="165" t="s">
        <v>59</v>
      </c>
    </row>
    <row r="176" spans="1:3">
      <c r="A176" s="53" t="s">
        <v>48</v>
      </c>
      <c r="B176" s="58">
        <v>35</v>
      </c>
      <c r="C176" s="165" t="s">
        <v>57</v>
      </c>
    </row>
    <row r="177" spans="1:3">
      <c r="A177" s="53" t="s">
        <v>45</v>
      </c>
      <c r="B177" s="58">
        <v>40</v>
      </c>
      <c r="C177" s="165" t="s">
        <v>58</v>
      </c>
    </row>
    <row r="178" spans="1:3">
      <c r="A178" s="53" t="s">
        <v>45</v>
      </c>
      <c r="B178" s="58">
        <v>-20</v>
      </c>
      <c r="C178" s="165" t="s">
        <v>58</v>
      </c>
    </row>
    <row r="179" spans="1:3">
      <c r="A179" s="53" t="s">
        <v>45</v>
      </c>
      <c r="B179" s="58">
        <v>-155</v>
      </c>
      <c r="C179" s="165" t="s">
        <v>58</v>
      </c>
    </row>
    <row r="180" spans="1:3">
      <c r="A180" s="53" t="s">
        <v>45</v>
      </c>
      <c r="B180" s="58">
        <v>-50</v>
      </c>
      <c r="C180" s="165" t="s">
        <v>55</v>
      </c>
    </row>
    <row r="181" spans="1:3">
      <c r="A181" s="53" t="s">
        <v>48</v>
      </c>
      <c r="B181" s="58">
        <v>55</v>
      </c>
      <c r="C181" s="165" t="s">
        <v>55</v>
      </c>
    </row>
    <row r="182" spans="1:3">
      <c r="A182" s="53" t="s">
        <v>48</v>
      </c>
      <c r="B182" s="58">
        <v>70</v>
      </c>
      <c r="C182" s="165" t="s">
        <v>55</v>
      </c>
    </row>
    <row r="183" spans="1:3">
      <c r="A183" s="53" t="s">
        <v>48</v>
      </c>
      <c r="B183" s="58">
        <v>75</v>
      </c>
      <c r="C183" s="165" t="s">
        <v>55</v>
      </c>
    </row>
    <row r="184" spans="1:3">
      <c r="A184" s="53" t="s">
        <v>48</v>
      </c>
      <c r="B184" s="58">
        <v>-40</v>
      </c>
      <c r="C184" s="165" t="s">
        <v>56</v>
      </c>
    </row>
    <row r="185" spans="1:3">
      <c r="A185" s="53" t="s">
        <v>45</v>
      </c>
      <c r="B185" s="58">
        <v>-20</v>
      </c>
      <c r="C185" s="165" t="s">
        <v>56</v>
      </c>
    </row>
    <row r="186" spans="1:3">
      <c r="A186" s="53" t="s">
        <v>45</v>
      </c>
      <c r="B186" s="58">
        <v>-155</v>
      </c>
      <c r="C186" s="165" t="s">
        <v>56</v>
      </c>
    </row>
    <row r="187" spans="1:3">
      <c r="A187" s="53" t="s">
        <v>48</v>
      </c>
      <c r="B187" s="58">
        <v>140</v>
      </c>
      <c r="C187" s="165" t="s">
        <v>56</v>
      </c>
    </row>
    <row r="188" spans="1:3">
      <c r="A188" s="53" t="s">
        <v>45</v>
      </c>
      <c r="B188" s="58">
        <v>-80</v>
      </c>
      <c r="C188" s="165" t="s">
        <v>59</v>
      </c>
    </row>
    <row r="189" spans="1:3">
      <c r="A189" s="53" t="s">
        <v>45</v>
      </c>
      <c r="B189" s="58">
        <v>-100</v>
      </c>
      <c r="C189" s="165" t="s">
        <v>59</v>
      </c>
    </row>
    <row r="190" spans="1:3">
      <c r="A190" s="53" t="s">
        <v>45</v>
      </c>
      <c r="B190" s="58">
        <v>-90</v>
      </c>
      <c r="C190" s="165" t="s">
        <v>59</v>
      </c>
    </row>
    <row r="191" spans="1:3">
      <c r="A191" s="53" t="s">
        <v>48</v>
      </c>
      <c r="B191" s="58">
        <v>-55</v>
      </c>
      <c r="C191" s="165" t="s">
        <v>59</v>
      </c>
    </row>
    <row r="192" spans="1:3">
      <c r="A192" s="53" t="s">
        <v>45</v>
      </c>
      <c r="B192" s="58">
        <v>140</v>
      </c>
      <c r="C192" s="165" t="s">
        <v>57</v>
      </c>
    </row>
    <row r="193" spans="1:3">
      <c r="A193" s="53" t="s">
        <v>45</v>
      </c>
      <c r="B193" s="58">
        <v>10</v>
      </c>
      <c r="C193" s="165" t="s">
        <v>57</v>
      </c>
    </row>
    <row r="194" spans="1:3">
      <c r="A194" s="53" t="s">
        <v>45</v>
      </c>
      <c r="B194" s="58">
        <v>-105</v>
      </c>
      <c r="C194" s="165" t="s">
        <v>57</v>
      </c>
    </row>
    <row r="195" spans="1:3">
      <c r="A195" s="53" t="s">
        <v>45</v>
      </c>
      <c r="B195" s="58">
        <v>5</v>
      </c>
      <c r="C195" s="165" t="s">
        <v>57</v>
      </c>
    </row>
    <row r="196" spans="1:3">
      <c r="A196" s="53" t="s">
        <v>45</v>
      </c>
      <c r="B196" s="58">
        <v>35</v>
      </c>
      <c r="C196" s="165" t="s">
        <v>58</v>
      </c>
    </row>
    <row r="197" spans="1:3">
      <c r="A197" s="53" t="s">
        <v>45</v>
      </c>
      <c r="B197" s="58">
        <v>-90</v>
      </c>
      <c r="C197" s="165" t="s">
        <v>58</v>
      </c>
    </row>
    <row r="198" spans="1:3">
      <c r="A198" s="53" t="s">
        <v>48</v>
      </c>
      <c r="B198" s="58">
        <v>80</v>
      </c>
      <c r="C198" s="165" t="s">
        <v>58</v>
      </c>
    </row>
    <row r="199" spans="1:3">
      <c r="A199" s="53" t="s">
        <v>45</v>
      </c>
      <c r="B199" s="58">
        <v>-40</v>
      </c>
      <c r="C199" s="165" t="s">
        <v>58</v>
      </c>
    </row>
    <row r="200" spans="1:3">
      <c r="A200" s="53" t="s">
        <v>45</v>
      </c>
      <c r="B200" s="58">
        <v>-25</v>
      </c>
      <c r="C200" s="165" t="s">
        <v>58</v>
      </c>
    </row>
    <row r="201" spans="1:3">
      <c r="A201" s="53" t="s">
        <v>48</v>
      </c>
      <c r="B201" s="58">
        <v>500</v>
      </c>
      <c r="C201" s="165" t="s">
        <v>55</v>
      </c>
    </row>
    <row r="202" spans="1:3">
      <c r="A202" s="53" t="s">
        <v>48</v>
      </c>
      <c r="B202" s="58">
        <v>25</v>
      </c>
      <c r="C202" s="165" t="s">
        <v>55</v>
      </c>
    </row>
    <row r="203" spans="1:3">
      <c r="A203" s="53" t="s">
        <v>48</v>
      </c>
      <c r="B203" s="58">
        <v>-100</v>
      </c>
      <c r="C203" s="165" t="s">
        <v>55</v>
      </c>
    </row>
    <row r="204" spans="1:3">
      <c r="A204" s="53" t="s">
        <v>45</v>
      </c>
      <c r="B204" s="58">
        <v>-40</v>
      </c>
      <c r="C204" s="165" t="s">
        <v>55</v>
      </c>
    </row>
    <row r="205" spans="1:3">
      <c r="A205" s="53" t="s">
        <v>48</v>
      </c>
      <c r="B205" s="58">
        <v>110</v>
      </c>
      <c r="C205" s="165" t="s">
        <v>56</v>
      </c>
    </row>
    <row r="206" spans="1:3">
      <c r="A206" s="53" t="s">
        <v>45</v>
      </c>
      <c r="B206" s="58">
        <v>-155</v>
      </c>
      <c r="C206" s="165" t="s">
        <v>56</v>
      </c>
    </row>
    <row r="207" spans="1:3">
      <c r="A207" s="53" t="s">
        <v>48</v>
      </c>
      <c r="B207" s="58">
        <v>40</v>
      </c>
      <c r="C207" s="165" t="s">
        <v>56</v>
      </c>
    </row>
    <row r="208" spans="1:3">
      <c r="A208" s="53" t="s">
        <v>45</v>
      </c>
      <c r="B208" s="58">
        <v>20</v>
      </c>
      <c r="C208" s="165" t="s">
        <v>59</v>
      </c>
    </row>
    <row r="209" spans="1:3">
      <c r="A209" s="53" t="s">
        <v>45</v>
      </c>
      <c r="B209" s="58">
        <v>-45</v>
      </c>
      <c r="C209" s="165" t="s">
        <v>57</v>
      </c>
    </row>
    <row r="210" spans="1:3">
      <c r="A210" s="53" t="s">
        <v>45</v>
      </c>
      <c r="B210" s="58">
        <v>20</v>
      </c>
      <c r="C210" s="165" t="s">
        <v>57</v>
      </c>
    </row>
    <row r="211" spans="1:3">
      <c r="A211" s="53" t="s">
        <v>48</v>
      </c>
      <c r="B211" s="58">
        <v>120</v>
      </c>
      <c r="C211" s="165" t="s">
        <v>57</v>
      </c>
    </row>
    <row r="212" spans="1:3">
      <c r="A212" s="53" t="s">
        <v>48</v>
      </c>
      <c r="B212" s="58">
        <v>-155</v>
      </c>
      <c r="C212" s="165" t="s">
        <v>57</v>
      </c>
    </row>
    <row r="213" spans="1:3">
      <c r="A213" s="53" t="s">
        <v>45</v>
      </c>
      <c r="B213" s="58">
        <v>-45</v>
      </c>
      <c r="C213" s="165" t="s">
        <v>58</v>
      </c>
    </row>
    <row r="214" spans="1:3">
      <c r="A214" s="53" t="s">
        <v>45</v>
      </c>
      <c r="B214" s="58">
        <v>130</v>
      </c>
      <c r="C214" s="165" t="s">
        <v>58</v>
      </c>
    </row>
    <row r="215" spans="1:3">
      <c r="A215" s="53" t="s">
        <v>45</v>
      </c>
      <c r="B215" s="58">
        <v>-25</v>
      </c>
      <c r="C215" s="165" t="s">
        <v>58</v>
      </c>
    </row>
    <row r="216" spans="1:3">
      <c r="A216" s="53" t="s">
        <v>45</v>
      </c>
      <c r="B216" s="58">
        <v>35</v>
      </c>
      <c r="C216" s="165" t="s">
        <v>58</v>
      </c>
    </row>
    <row r="217" spans="1:3">
      <c r="A217" s="53" t="s">
        <v>45</v>
      </c>
      <c r="B217" s="58">
        <v>-155</v>
      </c>
      <c r="C217" s="165" t="s">
        <v>55</v>
      </c>
    </row>
    <row r="218" spans="1:3">
      <c r="A218" s="53" t="s">
        <v>45</v>
      </c>
      <c r="B218" s="58">
        <v>-105</v>
      </c>
      <c r="C218" s="165" t="s">
        <v>56</v>
      </c>
    </row>
    <row r="219" spans="1:3">
      <c r="A219" s="53" t="s">
        <v>45</v>
      </c>
      <c r="B219" s="58">
        <v>285</v>
      </c>
      <c r="C219" s="165" t="s">
        <v>56</v>
      </c>
    </row>
    <row r="220" spans="1:3">
      <c r="A220" s="53" t="s">
        <v>48</v>
      </c>
      <c r="B220" s="58">
        <v>-155</v>
      </c>
      <c r="C220" s="165" t="s">
        <v>59</v>
      </c>
    </row>
    <row r="221" spans="1:3">
      <c r="A221" s="53" t="s">
        <v>48</v>
      </c>
      <c r="B221" s="58">
        <v>-145</v>
      </c>
      <c r="C221" s="165" t="s">
        <v>59</v>
      </c>
    </row>
    <row r="222" spans="1:3">
      <c r="A222" s="53" t="s">
        <v>45</v>
      </c>
      <c r="B222" s="58">
        <v>30</v>
      </c>
      <c r="C222" s="165" t="s">
        <v>59</v>
      </c>
    </row>
    <row r="223" spans="1:3">
      <c r="A223" s="53" t="s">
        <v>45</v>
      </c>
      <c r="B223" s="58">
        <v>95</v>
      </c>
      <c r="C223" s="165" t="s">
        <v>59</v>
      </c>
    </row>
    <row r="224" spans="1:3">
      <c r="A224" s="53" t="s">
        <v>48</v>
      </c>
      <c r="B224" s="58">
        <v>990</v>
      </c>
      <c r="C224" s="165" t="s">
        <v>59</v>
      </c>
    </row>
    <row r="225" spans="1:3">
      <c r="A225" s="53" t="s">
        <v>45</v>
      </c>
      <c r="B225" s="58">
        <v>-155</v>
      </c>
      <c r="C225" s="165" t="s">
        <v>57</v>
      </c>
    </row>
    <row r="226" spans="1:3">
      <c r="A226" s="53" t="s">
        <v>45</v>
      </c>
      <c r="B226" s="58">
        <v>-155</v>
      </c>
      <c r="C226" s="165" t="s">
        <v>57</v>
      </c>
    </row>
    <row r="227" spans="1:3">
      <c r="A227" s="53" t="s">
        <v>48</v>
      </c>
      <c r="B227" s="58">
        <v>-155</v>
      </c>
      <c r="C227" s="165" t="s">
        <v>57</v>
      </c>
    </row>
    <row r="228" spans="1:3">
      <c r="A228" s="53" t="s">
        <v>48</v>
      </c>
      <c r="B228" s="58">
        <v>-35</v>
      </c>
      <c r="C228" s="165" t="s">
        <v>57</v>
      </c>
    </row>
    <row r="229" spans="1:3">
      <c r="A229" s="53" t="s">
        <v>45</v>
      </c>
      <c r="B229" s="58">
        <v>-10</v>
      </c>
      <c r="C229" s="165" t="s">
        <v>57</v>
      </c>
    </row>
    <row r="230" spans="1:3">
      <c r="A230" s="53" t="s">
        <v>45</v>
      </c>
      <c r="B230" s="58">
        <v>425</v>
      </c>
      <c r="C230" s="165" t="s">
        <v>58</v>
      </c>
    </row>
    <row r="231" spans="1:3">
      <c r="A231" s="53" t="s">
        <v>48</v>
      </c>
      <c r="B231" s="58">
        <v>-155</v>
      </c>
      <c r="C231" s="165" t="s">
        <v>58</v>
      </c>
    </row>
    <row r="232" spans="1:3">
      <c r="A232" s="53" t="s">
        <v>48</v>
      </c>
      <c r="B232" s="58">
        <v>10</v>
      </c>
      <c r="C232" s="165" t="s">
        <v>58</v>
      </c>
    </row>
    <row r="233" spans="1:3">
      <c r="A233" s="53" t="s">
        <v>48</v>
      </c>
      <c r="B233" s="58">
        <v>-155</v>
      </c>
      <c r="C233" s="165" t="s">
        <v>58</v>
      </c>
    </row>
    <row r="234" spans="1:3">
      <c r="A234" s="53" t="s">
        <v>48</v>
      </c>
      <c r="B234" s="58">
        <v>-155</v>
      </c>
      <c r="C234" s="165" t="s">
        <v>58</v>
      </c>
    </row>
    <row r="235" spans="1:3">
      <c r="A235" s="53" t="s">
        <v>48</v>
      </c>
      <c r="B235" s="58">
        <v>-145</v>
      </c>
      <c r="C235" s="165" t="s">
        <v>58</v>
      </c>
    </row>
    <row r="236" spans="1:3">
      <c r="A236" s="53" t="s">
        <v>45</v>
      </c>
      <c r="B236" s="58">
        <v>0</v>
      </c>
      <c r="C236" s="165" t="s">
        <v>55</v>
      </c>
    </row>
    <row r="237" spans="1:3">
      <c r="A237" s="53" t="s">
        <v>45</v>
      </c>
      <c r="B237" s="58">
        <v>-55</v>
      </c>
      <c r="C237" s="165" t="s">
        <v>55</v>
      </c>
    </row>
    <row r="238" spans="1:3">
      <c r="A238" s="53" t="s">
        <v>48</v>
      </c>
      <c r="B238" s="58">
        <v>205</v>
      </c>
      <c r="C238" s="165" t="s">
        <v>56</v>
      </c>
    </row>
    <row r="239" spans="1:3">
      <c r="A239" s="53" t="s">
        <v>48</v>
      </c>
      <c r="B239" s="58">
        <v>100</v>
      </c>
      <c r="C239" s="165" t="s">
        <v>56</v>
      </c>
    </row>
    <row r="240" spans="1:3">
      <c r="A240" s="53" t="s">
        <v>48</v>
      </c>
      <c r="B240" s="58">
        <v>-130</v>
      </c>
      <c r="C240" s="165" t="s">
        <v>59</v>
      </c>
    </row>
    <row r="241" spans="1:3">
      <c r="A241" s="53" t="s">
        <v>48</v>
      </c>
      <c r="B241" s="58">
        <v>-55</v>
      </c>
      <c r="C241" s="165" t="s">
        <v>59</v>
      </c>
    </row>
    <row r="242" spans="1:3">
      <c r="A242" s="53" t="s">
        <v>45</v>
      </c>
      <c r="B242" s="58">
        <v>255</v>
      </c>
      <c r="C242" s="165" t="s">
        <v>59</v>
      </c>
    </row>
    <row r="243" spans="1:3">
      <c r="A243" s="53" t="s">
        <v>45</v>
      </c>
      <c r="B243" s="58">
        <v>215</v>
      </c>
      <c r="C243" s="165" t="s">
        <v>57</v>
      </c>
    </row>
    <row r="244" spans="1:3">
      <c r="A244" s="53" t="s">
        <v>45</v>
      </c>
      <c r="B244" s="58">
        <v>110</v>
      </c>
      <c r="C244" s="165" t="s">
        <v>57</v>
      </c>
    </row>
    <row r="245" spans="1:3">
      <c r="A245" s="53" t="s">
        <v>48</v>
      </c>
      <c r="B245" s="58">
        <v>-70</v>
      </c>
      <c r="C245" s="165" t="s">
        <v>57</v>
      </c>
    </row>
    <row r="246" spans="1:3">
      <c r="A246" s="53" t="s">
        <v>45</v>
      </c>
      <c r="B246" s="58">
        <v>75</v>
      </c>
      <c r="C246" s="165" t="s">
        <v>58</v>
      </c>
    </row>
    <row r="247" spans="1:3">
      <c r="A247" s="53" t="s">
        <v>45</v>
      </c>
      <c r="B247" s="58">
        <v>305</v>
      </c>
      <c r="C247" s="165" t="s">
        <v>58</v>
      </c>
    </row>
    <row r="248" spans="1:3">
      <c r="A248" s="53" t="s">
        <v>45</v>
      </c>
      <c r="B248" s="58">
        <v>-55</v>
      </c>
      <c r="C248" s="165" t="s">
        <v>58</v>
      </c>
    </row>
    <row r="249" spans="1:3">
      <c r="A249" s="53" t="s">
        <v>45</v>
      </c>
      <c r="B249" s="58">
        <v>-50</v>
      </c>
      <c r="C249" s="165" t="s">
        <v>58</v>
      </c>
    </row>
    <row r="250" spans="1:3">
      <c r="A250" s="53" t="s">
        <v>45</v>
      </c>
      <c r="B250" s="58">
        <v>-155</v>
      </c>
      <c r="C250" s="165" t="s">
        <v>58</v>
      </c>
    </row>
    <row r="251" spans="1:3">
      <c r="A251" s="53" t="s">
        <v>48</v>
      </c>
      <c r="B251" s="58">
        <v>-5</v>
      </c>
      <c r="C251" s="165" t="s">
        <v>55</v>
      </c>
    </row>
    <row r="252" spans="1:3">
      <c r="A252" s="53" t="s">
        <v>48</v>
      </c>
      <c r="B252" s="58">
        <v>-15</v>
      </c>
      <c r="C252" s="165" t="s">
        <v>55</v>
      </c>
    </row>
    <row r="253" spans="1:3">
      <c r="A253" s="53" t="s">
        <v>45</v>
      </c>
      <c r="B253" s="58">
        <v>-155</v>
      </c>
      <c r="C253" s="165" t="s">
        <v>55</v>
      </c>
    </row>
    <row r="254" spans="1:3">
      <c r="A254" s="53" t="s">
        <v>45</v>
      </c>
      <c r="B254" s="58">
        <v>50</v>
      </c>
      <c r="C254" s="165" t="s">
        <v>55</v>
      </c>
    </row>
    <row r="255" spans="1:3">
      <c r="A255" s="53" t="s">
        <v>45</v>
      </c>
      <c r="B255" s="58">
        <v>130</v>
      </c>
      <c r="C255" s="165" t="s">
        <v>55</v>
      </c>
    </row>
    <row r="256" spans="1:3">
      <c r="A256" s="53" t="s">
        <v>48</v>
      </c>
      <c r="B256" s="58">
        <v>-120</v>
      </c>
      <c r="C256" s="165" t="s">
        <v>56</v>
      </c>
    </row>
    <row r="257" spans="1:3">
      <c r="A257" s="53" t="s">
        <v>45</v>
      </c>
      <c r="B257" s="58">
        <v>-15</v>
      </c>
      <c r="C257" s="165" t="s">
        <v>56</v>
      </c>
    </row>
    <row r="258" spans="1:3">
      <c r="A258" s="53" t="s">
        <v>45</v>
      </c>
      <c r="B258" s="58">
        <v>-155</v>
      </c>
      <c r="C258" s="165" t="s">
        <v>56</v>
      </c>
    </row>
    <row r="259" spans="1:3">
      <c r="A259" s="53" t="s">
        <v>48</v>
      </c>
      <c r="B259" s="58">
        <v>-130</v>
      </c>
      <c r="C259" s="165" t="s">
        <v>59</v>
      </c>
    </row>
    <row r="260" spans="1:3">
      <c r="A260" s="53" t="s">
        <v>48</v>
      </c>
      <c r="B260" s="58">
        <v>-10</v>
      </c>
      <c r="C260" s="165" t="s">
        <v>59</v>
      </c>
    </row>
    <row r="261" spans="1:3">
      <c r="A261" s="53" t="s">
        <v>48</v>
      </c>
      <c r="B261" s="58">
        <v>5</v>
      </c>
      <c r="C261" s="165" t="s">
        <v>59</v>
      </c>
    </row>
    <row r="262" spans="1:3">
      <c r="A262" s="53" t="s">
        <v>48</v>
      </c>
      <c r="B262" s="58">
        <v>30</v>
      </c>
      <c r="C262" s="165" t="s">
        <v>59</v>
      </c>
    </row>
    <row r="263" spans="1:3">
      <c r="A263" s="53" t="s">
        <v>45</v>
      </c>
      <c r="B263" s="58">
        <v>-115</v>
      </c>
      <c r="C263" s="165" t="s">
        <v>57</v>
      </c>
    </row>
    <row r="264" spans="1:3">
      <c r="A264" s="53" t="s">
        <v>48</v>
      </c>
      <c r="B264" s="58">
        <v>245</v>
      </c>
      <c r="C264" s="165" t="s">
        <v>57</v>
      </c>
    </row>
    <row r="265" spans="1:3">
      <c r="A265" s="53" t="s">
        <v>48</v>
      </c>
      <c r="B265" s="58">
        <v>-155</v>
      </c>
      <c r="C265" s="165" t="s">
        <v>58</v>
      </c>
    </row>
    <row r="266" spans="1:3">
      <c r="A266" s="53" t="s">
        <v>48</v>
      </c>
      <c r="B266" s="58">
        <v>-155</v>
      </c>
      <c r="C266" s="165" t="s">
        <v>58</v>
      </c>
    </row>
    <row r="267" spans="1:3">
      <c r="A267" s="53" t="s">
        <v>45</v>
      </c>
      <c r="B267" s="58">
        <v>230</v>
      </c>
      <c r="C267" s="165" t="s">
        <v>58</v>
      </c>
    </row>
    <row r="268" spans="1:3">
      <c r="A268" s="53" t="s">
        <v>45</v>
      </c>
      <c r="B268" s="58">
        <v>-155</v>
      </c>
      <c r="C268" s="165" t="s">
        <v>58</v>
      </c>
    </row>
    <row r="269" spans="1:3">
      <c r="A269" s="53" t="s">
        <v>45</v>
      </c>
      <c r="B269" s="58">
        <v>25</v>
      </c>
      <c r="C269" s="165" t="s">
        <v>58</v>
      </c>
    </row>
    <row r="270" spans="1:3">
      <c r="A270" s="53" t="s">
        <v>48</v>
      </c>
      <c r="B270" s="58">
        <v>-20</v>
      </c>
      <c r="C270" s="165" t="s">
        <v>55</v>
      </c>
    </row>
    <row r="271" spans="1:3">
      <c r="A271" s="53" t="s">
        <v>48</v>
      </c>
      <c r="B271" s="58">
        <v>-115</v>
      </c>
      <c r="C271" s="165" t="s">
        <v>55</v>
      </c>
    </row>
    <row r="272" spans="1:3">
      <c r="A272" s="53" t="s">
        <v>48</v>
      </c>
      <c r="B272" s="58">
        <v>-10</v>
      </c>
      <c r="C272" s="165" t="s">
        <v>55</v>
      </c>
    </row>
    <row r="273" spans="1:3">
      <c r="A273" s="53" t="s">
        <v>48</v>
      </c>
      <c r="B273" s="58">
        <v>-55</v>
      </c>
      <c r="C273" s="165" t="s">
        <v>56</v>
      </c>
    </row>
    <row r="274" spans="1:3">
      <c r="A274" s="53" t="s">
        <v>48</v>
      </c>
      <c r="B274" s="58">
        <v>-40</v>
      </c>
      <c r="C274" s="165" t="s">
        <v>56</v>
      </c>
    </row>
    <row r="275" spans="1:3">
      <c r="A275" s="53" t="s">
        <v>48</v>
      </c>
      <c r="B275" s="58">
        <v>190</v>
      </c>
      <c r="C275" s="165" t="s">
        <v>59</v>
      </c>
    </row>
    <row r="276" spans="1:3">
      <c r="A276" s="53" t="s">
        <v>48</v>
      </c>
      <c r="B276" s="58">
        <v>100</v>
      </c>
      <c r="C276" s="165" t="s">
        <v>59</v>
      </c>
    </row>
    <row r="277" spans="1:3">
      <c r="A277" s="53" t="s">
        <v>48</v>
      </c>
      <c r="B277" s="58">
        <v>-155</v>
      </c>
      <c r="C277" s="165" t="s">
        <v>59</v>
      </c>
    </row>
    <row r="278" spans="1:3">
      <c r="A278" s="53" t="s">
        <v>48</v>
      </c>
      <c r="B278" s="58">
        <v>35</v>
      </c>
      <c r="C278" s="165" t="s">
        <v>57</v>
      </c>
    </row>
    <row r="279" spans="1:3">
      <c r="A279" s="53" t="s">
        <v>48</v>
      </c>
      <c r="B279" s="58">
        <v>30</v>
      </c>
      <c r="C279" s="165" t="s">
        <v>57</v>
      </c>
    </row>
    <row r="280" spans="1:3">
      <c r="A280" s="53" t="s">
        <v>45</v>
      </c>
      <c r="B280" s="58">
        <v>20</v>
      </c>
      <c r="C280" s="165" t="s">
        <v>57</v>
      </c>
    </row>
    <row r="281" spans="1:3">
      <c r="A281" s="53" t="s">
        <v>45</v>
      </c>
      <c r="B281" s="58">
        <v>220</v>
      </c>
      <c r="C281" s="165" t="s">
        <v>57</v>
      </c>
    </row>
    <row r="282" spans="1:3">
      <c r="A282" s="53" t="s">
        <v>45</v>
      </c>
      <c r="B282" s="58">
        <v>165</v>
      </c>
      <c r="C282" s="165" t="s">
        <v>58</v>
      </c>
    </row>
    <row r="283" spans="1:3">
      <c r="A283" s="53" t="s">
        <v>45</v>
      </c>
      <c r="B283" s="58">
        <v>105</v>
      </c>
      <c r="C283" s="165" t="s">
        <v>55</v>
      </c>
    </row>
    <row r="284" spans="1:3">
      <c r="A284" s="53" t="s">
        <v>45</v>
      </c>
      <c r="B284" s="58">
        <v>-35</v>
      </c>
      <c r="C284" s="165" t="s">
        <v>55</v>
      </c>
    </row>
    <row r="285" spans="1:3">
      <c r="A285" s="53" t="s">
        <v>45</v>
      </c>
      <c r="B285" s="58">
        <v>-20</v>
      </c>
      <c r="C285" s="165" t="s">
        <v>55</v>
      </c>
    </row>
    <row r="286" spans="1:3">
      <c r="A286" s="53" t="s">
        <v>45</v>
      </c>
      <c r="B286" s="58">
        <v>25</v>
      </c>
      <c r="C286" s="165" t="s">
        <v>56</v>
      </c>
    </row>
    <row r="287" spans="1:3">
      <c r="A287" s="53" t="s">
        <v>48</v>
      </c>
      <c r="B287" s="58">
        <v>-30</v>
      </c>
      <c r="C287" s="165" t="s">
        <v>56</v>
      </c>
    </row>
    <row r="288" spans="1:3">
      <c r="A288" s="53" t="s">
        <v>45</v>
      </c>
      <c r="B288" s="58">
        <v>-155</v>
      </c>
      <c r="C288" s="165" t="s">
        <v>59</v>
      </c>
    </row>
    <row r="289" spans="1:3">
      <c r="A289" s="53" t="s">
        <v>48</v>
      </c>
      <c r="B289" s="58">
        <v>-115</v>
      </c>
      <c r="C289" s="165" t="s">
        <v>59</v>
      </c>
    </row>
    <row r="290" spans="1:3">
      <c r="A290" s="53" t="s">
        <v>48</v>
      </c>
      <c r="B290" s="58">
        <v>95</v>
      </c>
      <c r="C290" s="165" t="s">
        <v>59</v>
      </c>
    </row>
    <row r="291" spans="1:3">
      <c r="A291" s="53" t="s">
        <v>48</v>
      </c>
      <c r="B291" s="58">
        <v>0</v>
      </c>
      <c r="C291" s="165" t="s">
        <v>57</v>
      </c>
    </row>
    <row r="292" spans="1:3">
      <c r="A292" s="53" t="s">
        <v>48</v>
      </c>
      <c r="B292" s="58">
        <v>-155</v>
      </c>
      <c r="C292" s="165" t="s">
        <v>57</v>
      </c>
    </row>
    <row r="293" spans="1:3">
      <c r="A293" s="53" t="s">
        <v>48</v>
      </c>
      <c r="B293" s="58">
        <v>20</v>
      </c>
      <c r="C293" s="165" t="s">
        <v>57</v>
      </c>
    </row>
    <row r="294" spans="1:3">
      <c r="A294" s="53" t="s">
        <v>48</v>
      </c>
      <c r="B294" s="58">
        <v>-15</v>
      </c>
      <c r="C294" s="165" t="s">
        <v>57</v>
      </c>
    </row>
    <row r="295" spans="1:3">
      <c r="A295" s="53" t="s">
        <v>48</v>
      </c>
      <c r="B295" s="58">
        <v>60</v>
      </c>
      <c r="C295" s="165" t="s">
        <v>57</v>
      </c>
    </row>
    <row r="296" spans="1:3">
      <c r="A296" s="53" t="s">
        <v>45</v>
      </c>
      <c r="B296" s="58">
        <v>85</v>
      </c>
      <c r="C296" s="165" t="s">
        <v>55</v>
      </c>
    </row>
    <row r="297" spans="1:3">
      <c r="A297" s="53" t="s">
        <v>45</v>
      </c>
      <c r="B297" s="58">
        <v>-40</v>
      </c>
      <c r="C297" s="165" t="s">
        <v>55</v>
      </c>
    </row>
    <row r="298" spans="1:3">
      <c r="A298" s="53" t="s">
        <v>45</v>
      </c>
      <c r="B298" s="58">
        <v>-20</v>
      </c>
      <c r="C298" s="165" t="s">
        <v>55</v>
      </c>
    </row>
    <row r="299" spans="1:3">
      <c r="A299" s="53" t="s">
        <v>45</v>
      </c>
      <c r="B299" s="58">
        <v>20</v>
      </c>
      <c r="C299" s="165" t="s">
        <v>55</v>
      </c>
    </row>
    <row r="300" spans="1:3">
      <c r="A300" s="53" t="s">
        <v>48</v>
      </c>
      <c r="B300" s="58">
        <v>100</v>
      </c>
      <c r="C300" s="165" t="s">
        <v>59</v>
      </c>
    </row>
    <row r="301" spans="1:3">
      <c r="A301" s="53" t="s">
        <v>45</v>
      </c>
      <c r="B301" s="58">
        <v>-85</v>
      </c>
      <c r="C301" s="165" t="s">
        <v>57</v>
      </c>
    </row>
    <row r="302" spans="1:3">
      <c r="A302" s="53" t="s">
        <v>48</v>
      </c>
      <c r="B302" s="58">
        <v>-10</v>
      </c>
      <c r="C302" s="165" t="s">
        <v>57</v>
      </c>
    </row>
    <row r="303" spans="1:3">
      <c r="A303" s="53" t="s">
        <v>48</v>
      </c>
      <c r="B303" s="58">
        <v>55</v>
      </c>
      <c r="C303" s="165" t="s">
        <v>57</v>
      </c>
    </row>
    <row r="304" spans="1:3">
      <c r="A304" s="53" t="s">
        <v>48</v>
      </c>
      <c r="B304" s="58">
        <v>-45</v>
      </c>
      <c r="C304" s="165" t="s">
        <v>57</v>
      </c>
    </row>
    <row r="305" spans="1:3">
      <c r="A305" s="53" t="s">
        <v>45</v>
      </c>
      <c r="B305" s="58">
        <v>-155</v>
      </c>
      <c r="C305" s="165" t="s">
        <v>58</v>
      </c>
    </row>
    <row r="306" spans="1:3">
      <c r="A306" s="53" t="s">
        <v>48</v>
      </c>
      <c r="B306" s="58">
        <v>-25</v>
      </c>
      <c r="C306" s="165" t="s">
        <v>58</v>
      </c>
    </row>
    <row r="307" spans="1:3">
      <c r="A307" s="53" t="s">
        <v>48</v>
      </c>
      <c r="B307" s="58">
        <v>-85</v>
      </c>
      <c r="C307" s="165" t="s">
        <v>58</v>
      </c>
    </row>
  </sheetData>
  <sheetCalcPr fullCalcOnLoad="1"/>
  <phoneticPr fontId="3" type="noConversion"/>
  <conditionalFormatting sqref="A1:A307">
    <cfRule type="containsText" dxfId="3" priority="3" stopIfTrue="1" operator="containsText" text="L">
      <formula>NOT(ISERROR(SEARCH("L",A1)))</formula>
    </cfRule>
    <cfRule type="containsText" dxfId="2" priority="4" stopIfTrue="1" operator="containsText" text="S">
      <formula>NOT(ISERROR(SEARCH("S",A1)))</formula>
    </cfRule>
  </conditionalFormatting>
  <conditionalFormatting sqref="B1:B307">
    <cfRule type="cellIs" dxfId="1" priority="2" stopIfTrue="1" operator="lessThan">
      <formula>0</formula>
    </cfRule>
  </conditionalFormatting>
  <conditionalFormatting sqref="B1:B307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Obchodní deník</vt:lpstr>
      <vt:lpstr>Equity Curve</vt:lpstr>
      <vt:lpstr>MFE - MAE</vt:lpstr>
      <vt:lpstr>Profit Target</vt:lpstr>
      <vt:lpstr>Nastavení</vt:lpstr>
      <vt:lpstr>Přehled</vt:lpstr>
      <vt:lpstr>Sheet1</vt:lpstr>
      <vt:lpstr>'Obchodní deník'!Print_Titles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Kysela</dc:creator>
  <cp:lastModifiedBy>tpavlicek</cp:lastModifiedBy>
  <cp:lastPrinted>2006-12-03T10:09:27Z</cp:lastPrinted>
  <dcterms:created xsi:type="dcterms:W3CDTF">2006-04-21T13:59:07Z</dcterms:created>
  <dcterms:modified xsi:type="dcterms:W3CDTF">2013-10-03T14:32:56Z</dcterms:modified>
</cp:coreProperties>
</file>